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  <sheet xmlns:r="http://schemas.openxmlformats.org/officeDocument/2006/relationships" name="Stock Moves" sheetId="2" state="visible" r:id="rId2"/>
    <sheet xmlns:r="http://schemas.openxmlformats.org/officeDocument/2006/relationships" name="How to use" sheetId="3" state="visible" r:id="rId3"/>
  </sheets>
  <definedNames>
    <definedName name="_xlnm._FilterDatabase" localSheetId="0" hidden="1">'Inventory'!$B$9:$P$69</definedName>
    <definedName name="_xlnm.Print_Titles" localSheetId="0">'Inventory'!$9:$9</definedName>
    <definedName name="_xlnm.Print_Area" localSheetId="0">'Inventory'!$A$1:$Q$71</definedName>
    <definedName name="_xlnm.Print_Area" localSheetId="1">'Stock Moves'!$A$1:$H$405</definedName>
    <definedName name="_xlnm.Print_Area" localSheetId="2">'How to use'!$A$1:$C$15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&quot;$&quot;#,##0.00;-&quot;$&quot;#,##0.00;&quot;–&quot;"/>
    <numFmt numFmtId="166" formatCode="#,##0;-#,##0;0"/>
    <numFmt numFmtId="167" formatCode="yyyy-mm-dd"/>
    <numFmt numFmtId="168" formatCode="m/d/yy"/>
  </numFmts>
  <fonts count="25">
    <font>
      <name val="Calibri"/>
      <family val="2"/>
      <color theme="1"/>
      <sz val="11"/>
      <scheme val="minor"/>
    </font>
    <font>
      <name val="Arial"/>
      <b val="1"/>
      <color rgb="00111827"/>
      <sz val="22"/>
    </font>
    <font>
      <name val="Arial"/>
      <b val="1"/>
      <color rgb="00111827"/>
      <sz val="12"/>
    </font>
    <font>
      <name val="Arial"/>
      <b val="1"/>
      <color rgb="00C2410C"/>
      <sz val="12"/>
    </font>
    <font>
      <name val="Arial"/>
      <color rgb="006B7280"/>
      <sz val="9"/>
    </font>
    <font>
      <name val="Arial"/>
      <b val="1"/>
      <color rgb="006B7280"/>
      <sz val="7"/>
    </font>
    <font>
      <name val="Arial"/>
      <b val="1"/>
      <color rgb="00111827"/>
      <sz val="18"/>
    </font>
    <font>
      <name val="Arial"/>
      <b val="1"/>
      <color rgb="00C2410C"/>
      <sz val="18"/>
    </font>
    <font>
      <name val="Arial"/>
      <b val="1"/>
      <color rgb="00B45309"/>
      <sz val="18"/>
    </font>
    <font>
      <name val="Arial"/>
      <b val="1"/>
      <color rgb="00DC2626"/>
      <sz val="18"/>
    </font>
    <font>
      <name val="Arial"/>
      <b val="1"/>
      <color rgb="00FFFFFF"/>
      <sz val="8"/>
    </font>
    <font>
      <name val="Arial"/>
      <color rgb="00111827"/>
      <sz val="10"/>
    </font>
    <font>
      <name val="Arial"/>
      <b val="1"/>
      <color rgb="006B7280"/>
      <sz val="9"/>
    </font>
    <font>
      <name val="Arial"/>
      <color rgb="00374151"/>
      <sz val="9"/>
    </font>
    <font>
      <name val="Arial"/>
      <color rgb="00111827"/>
      <sz val="9"/>
    </font>
    <font>
      <name val="Arial"/>
      <b val="1"/>
      <color rgb="00111827"/>
      <sz val="10"/>
    </font>
    <font>
      <name val="Arial"/>
      <b val="1"/>
      <color rgb="00111827"/>
      <sz val="8"/>
    </font>
    <font>
      <name val="Arial"/>
      <color rgb="009CA3AF"/>
      <sz val="7"/>
    </font>
    <font>
      <name val="Arial"/>
      <b val="1"/>
      <color rgb="00111827"/>
      <sz val="20"/>
    </font>
    <font>
      <name val="Arial"/>
      <b val="1"/>
      <color rgb="00111827"/>
      <sz val="9"/>
    </font>
    <font>
      <name val="Arial"/>
      <b val="1"/>
      <color rgb="00111827"/>
      <sz val="16"/>
    </font>
    <font>
      <name val="Arial"/>
      <b val="1"/>
      <color rgb="00C2410C"/>
      <sz val="10"/>
    </font>
    <font>
      <name val="Arial"/>
      <color rgb="00374151"/>
      <sz val="10"/>
    </font>
    <font>
      <name val="Arial"/>
      <i val="1"/>
      <color rgb="006B7280"/>
      <sz val="9"/>
    </font>
    <font>
      <name val="Arial"/>
      <color rgb="009CA3AF"/>
      <sz val="9"/>
    </font>
  </fonts>
  <fills count="5">
    <fill>
      <patternFill/>
    </fill>
    <fill>
      <patternFill patternType="gray125"/>
    </fill>
    <fill>
      <patternFill patternType="solid">
        <fgColor rgb="00F7F8FA"/>
        <bgColor rgb="00F7F8FA"/>
      </patternFill>
    </fill>
    <fill>
      <patternFill patternType="solid">
        <fgColor rgb="00111827"/>
        <bgColor rgb="00111827"/>
      </patternFill>
    </fill>
    <fill>
      <patternFill patternType="solid">
        <fgColor rgb="00F4F7FD"/>
        <bgColor rgb="00F4F7FD"/>
      </patternFill>
    </fill>
  </fills>
  <borders count="6">
    <border>
      <left/>
      <right/>
      <top/>
      <bottom/>
      <diagonal/>
    </border>
    <border>
      <top style="medium">
        <color rgb="00111827"/>
      </top>
    </border>
    <border>
      <top style="medium">
        <color rgb="00C2410C"/>
      </top>
    </border>
    <border>
      <top style="medium">
        <color rgb="00B45309"/>
      </top>
    </border>
    <border>
      <top style="medium">
        <color rgb="00DC2626"/>
      </top>
    </border>
    <border>
      <bottom style="thin">
        <color rgb="00E5E7EB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left" vertical="center" indent="2"/>
    </xf>
    <xf numFmtId="0" fontId="4" fillId="0" borderId="0" applyAlignment="1" pivotButton="0" quotePrefix="0" xfId="0">
      <alignment vertical="center"/>
    </xf>
    <xf numFmtId="0" fontId="5" fillId="2" borderId="1" applyAlignment="1" pivotButton="0" quotePrefix="0" xfId="0">
      <alignment vertical="center" indent="1"/>
    </xf>
    <xf numFmtId="0" fontId="0" fillId="2" borderId="1" pivotButton="0" quotePrefix="0" xfId="0"/>
    <xf numFmtId="0" fontId="5" fillId="2" borderId="2" applyAlignment="1" pivotButton="0" quotePrefix="0" xfId="0">
      <alignment vertical="center" indent="1"/>
    </xf>
    <xf numFmtId="0" fontId="0" fillId="2" borderId="2" pivotButton="0" quotePrefix="0" xfId="0"/>
    <xf numFmtId="0" fontId="5" fillId="2" borderId="3" applyAlignment="1" pivotButton="0" quotePrefix="0" xfId="0">
      <alignment vertical="center" indent="1"/>
    </xf>
    <xf numFmtId="0" fontId="0" fillId="2" borderId="3" pivotButton="0" quotePrefix="0" xfId="0"/>
    <xf numFmtId="0" fontId="5" fillId="2" borderId="4" applyAlignment="1" pivotButton="0" quotePrefix="0" xfId="0">
      <alignment vertical="center" indent="1"/>
    </xf>
    <xf numFmtId="0" fontId="0" fillId="2" borderId="4" pivotButton="0" quotePrefix="0" xfId="0"/>
    <xf numFmtId="1" fontId="6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3" fontId="6" fillId="2" borderId="0" applyAlignment="1" pivotButton="0" quotePrefix="0" xfId="0">
      <alignment horizontal="left" vertical="center" indent="1"/>
    </xf>
    <xf numFmtId="164" fontId="7" fillId="2" borderId="0" applyAlignment="1" pivotButton="0" quotePrefix="0" xfId="0">
      <alignment horizontal="left" vertical="center" indent="1"/>
    </xf>
    <xf numFmtId="1" fontId="8" fillId="2" borderId="0" applyAlignment="1" pivotButton="0" quotePrefix="0" xfId="0">
      <alignment horizontal="left" vertical="center" indent="1"/>
    </xf>
    <xf numFmtId="1" fontId="9" fillId="2" borderId="0" applyAlignment="1" pivotButton="0" quotePrefix="0" xfId="0">
      <alignment horizontal="left" vertical="center" indent="1"/>
    </xf>
    <xf numFmtId="0" fontId="10" fillId="3" borderId="0" applyAlignment="1" pivotButton="0" quotePrefix="0" xfId="0">
      <alignment horizontal="left" vertical="center" wrapText="1" indent="1"/>
    </xf>
    <xf numFmtId="0" fontId="10" fillId="3" borderId="0" applyAlignment="1" pivotButton="0" quotePrefix="0" xfId="0">
      <alignment horizontal="right" vertical="center" wrapText="1" indent="1"/>
    </xf>
    <xf numFmtId="0" fontId="10" fillId="3" borderId="0" applyAlignment="1" pivotButton="0" quotePrefix="0" xfId="0">
      <alignment horizontal="center" vertical="center" wrapText="1"/>
    </xf>
    <xf numFmtId="0" fontId="12" fillId="0" borderId="5" applyAlignment="1" pivotButton="0" quotePrefix="0" xfId="0">
      <alignment horizontal="left" vertical="center" indent="1"/>
    </xf>
    <xf numFmtId="0" fontId="11" fillId="0" borderId="5" applyAlignment="1" pivotButton="0" quotePrefix="0" xfId="0">
      <alignment horizontal="left" vertical="center" indent="1"/>
    </xf>
    <xf numFmtId="0" fontId="13" fillId="0" borderId="5" applyAlignment="1" pivotButton="0" quotePrefix="0" xfId="0">
      <alignment horizontal="left" vertical="center" indent="1"/>
    </xf>
    <xf numFmtId="164" fontId="14" fillId="0" borderId="5" applyAlignment="1" pivotButton="0" quotePrefix="0" xfId="0">
      <alignment horizontal="right" vertical="center" indent="1"/>
    </xf>
    <xf numFmtId="165" fontId="14" fillId="0" borderId="5" applyAlignment="1" pivotButton="0" quotePrefix="0" xfId="0">
      <alignment horizontal="right" vertical="center" indent="1"/>
    </xf>
    <xf numFmtId="166" fontId="13" fillId="0" borderId="5" applyAlignment="1" pivotButton="0" quotePrefix="0" xfId="0">
      <alignment horizontal="center" vertical="center"/>
    </xf>
    <xf numFmtId="166" fontId="15" fillId="0" borderId="5" applyAlignment="1" pivotButton="0" quotePrefix="0" xfId="0">
      <alignment horizontal="center" vertical="center"/>
    </xf>
    <xf numFmtId="0" fontId="16" fillId="0" borderId="5" applyAlignment="1" pivotButton="0" quotePrefix="0" xfId="0">
      <alignment horizontal="center" vertical="center"/>
    </xf>
    <xf numFmtId="164" fontId="11" fillId="0" borderId="5" applyAlignment="1" pivotButton="0" quotePrefix="0" xfId="0">
      <alignment horizontal="right" vertical="center" indent="1"/>
    </xf>
    <xf numFmtId="0" fontId="17" fillId="0" borderId="0" applyAlignment="1" pivotButton="0" quotePrefix="0" xfId="0">
      <alignment vertical="center"/>
    </xf>
    <xf numFmtId="0" fontId="18" fillId="0" borderId="0" applyAlignment="1" pivotButton="0" quotePrefix="0" xfId="0">
      <alignment vertical="center"/>
    </xf>
    <xf numFmtId="168" fontId="14" fillId="0" borderId="5" applyAlignment="1" pivotButton="0" quotePrefix="0" xfId="0">
      <alignment horizontal="left" vertical="center" indent="1"/>
    </xf>
    <xf numFmtId="0" fontId="19" fillId="0" borderId="5" applyAlignment="1" pivotButton="0" quotePrefix="0" xfId="0">
      <alignment horizontal="left" vertical="center" indent="1"/>
    </xf>
    <xf numFmtId="0" fontId="4" fillId="0" borderId="5" applyAlignment="1" pivotButton="0" quotePrefix="0" xfId="0">
      <alignment horizontal="left" vertical="center" indent="1"/>
    </xf>
    <xf numFmtId="0" fontId="19" fillId="0" borderId="5" applyAlignment="1" pivotButton="0" quotePrefix="0" xfId="0">
      <alignment horizontal="center" vertical="center"/>
    </xf>
    <xf numFmtId="0" fontId="11" fillId="0" borderId="5" applyAlignment="1" pivotButton="0" quotePrefix="0" xfId="0">
      <alignment horizontal="center" vertical="center"/>
    </xf>
    <xf numFmtId="0" fontId="20" fillId="0" borderId="0" applyAlignment="1" pivotButton="0" quotePrefix="0" xfId="0">
      <alignment vertical="center"/>
    </xf>
    <xf numFmtId="0" fontId="21" fillId="0" borderId="0" applyAlignment="1" pivotButton="0" quotePrefix="0" xfId="0">
      <alignment horizontal="right" vertical="top" indent="1"/>
    </xf>
    <xf numFmtId="0" fontId="22" fillId="0" borderId="0" applyAlignment="1" pivotButton="0" quotePrefix="0" xfId="0">
      <alignment vertical="top" wrapText="1"/>
    </xf>
    <xf numFmtId="0" fontId="23" fillId="4" borderId="0" applyAlignment="1" pivotButton="0" quotePrefix="0" xfId="0">
      <alignment vertical="center"/>
    </xf>
    <xf numFmtId="0" fontId="24" fillId="0" borderId="0" applyAlignment="1" pivotButton="0" quotePrefix="0" xfId="0">
      <alignment vertical="center"/>
    </xf>
  </cellXfs>
  <cellStyles count="1">
    <cellStyle name="Normal" xfId="0" builtinId="0" hidden="0"/>
  </cellStyles>
  <dxfs count="6">
    <dxf>
      <font>
        <color rgb="00FFFFFF"/>
      </font>
      <fill>
        <patternFill patternType="solid">
          <fgColor rgb="00DC2626"/>
          <bgColor rgb="00DC2626"/>
        </patternFill>
      </fill>
    </dxf>
    <dxf>
      <font>
        <color rgb="00B45309"/>
      </font>
      <fill>
        <patternFill patternType="solid">
          <fgColor rgb="00FEF3C7"/>
          <bgColor rgb="00FEF3C7"/>
        </patternFill>
      </fill>
    </dxf>
    <dxf>
      <font>
        <color rgb="00047857"/>
      </font>
    </dxf>
    <dxf>
      <fill>
        <patternFill patternType="solid">
          <fgColor rgb="00FFFBEB"/>
          <bgColor rgb="00FFFBEB"/>
        </patternFill>
      </fill>
    </dxf>
    <dxf>
      <fill>
        <patternFill patternType="solid">
          <fgColor rgb="00FEF2F2"/>
          <bgColor rgb="00FEF2F2"/>
        </patternFill>
      </fill>
    </dxf>
    <dxf>
      <font>
        <color rgb="00C2410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P71"/>
  <sheetViews>
    <sheetView showGridLines="0" workbookViewId="0">
      <pane xSplit="3" ySplit="9" topLeftCell="D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10" customWidth="1" min="2" max="2"/>
    <col width="26" customWidth="1" min="3" max="3"/>
    <col width="13" customWidth="1" min="4" max="4"/>
    <col width="10" customWidth="1" min="5" max="5"/>
    <col width="14" customWidth="1" min="6" max="6"/>
    <col width="10" customWidth="1" min="7" max="7"/>
    <col width="10" customWidth="1" min="8" max="8"/>
    <col width="9" customWidth="1" min="9" max="9"/>
    <col width="8" customWidth="1" min="10" max="10"/>
    <col width="8" customWidth="1" min="11" max="11"/>
    <col width="10" customWidth="1" min="12" max="12"/>
    <col width="9" customWidth="1" min="13" max="13"/>
    <col width="9" customWidth="1" min="14" max="14"/>
    <col width="13" customWidth="1" min="15" max="15"/>
    <col width="12" customWidth="1" min="16" max="16"/>
    <col width="2.5" customWidth="1" min="17" max="17"/>
  </cols>
  <sheetData>
    <row r="2" ht="34" customHeight="1">
      <c r="B2" s="1" t="inlineStr">
        <is>
          <t>Inventory Tracker</t>
        </is>
      </c>
      <c r="E2" s="2" t="inlineStr">
        <is>
          <t>Your Business</t>
        </is>
      </c>
    </row>
    <row r="3">
      <c r="B3" s="3" t="inlineStr">
        <is>
          <t>On-hand stock = starting qty + stock in − stock out (from the Stock Moves tab). Low-stock items flag themselves.</t>
        </is>
      </c>
    </row>
    <row r="5" ht="18" customHeight="1">
      <c r="B5" s="4" t="inlineStr">
        <is>
          <t>ITEMS (SKUS)</t>
        </is>
      </c>
      <c r="C5" s="5" t="n"/>
      <c r="D5" s="4" t="inlineStr">
        <is>
          <t>UNITS ON HAND</t>
        </is>
      </c>
      <c r="E5" s="5" t="n"/>
      <c r="F5" s="6" t="inlineStr">
        <is>
          <t>STOCK VALUE (COST)</t>
        </is>
      </c>
      <c r="G5" s="7" t="n"/>
      <c r="H5" s="7" t="n"/>
      <c r="I5" s="8" t="inlineStr">
        <is>
          <t>REORDER NOW</t>
        </is>
      </c>
      <c r="J5" s="9" t="n"/>
      <c r="K5" s="9" t="n"/>
      <c r="L5" s="10" t="inlineStr">
        <is>
          <t>OUT OF STOCK</t>
        </is>
      </c>
      <c r="M5" s="11" t="n"/>
      <c r="N5" s="11" t="n"/>
      <c r="O5" s="11" t="n"/>
      <c r="P5" s="11" t="n"/>
    </row>
    <row r="6" ht="30" customHeight="1">
      <c r="B6" s="12">
        <f>COUNTA($B$10:$B$69)</f>
        <v/>
      </c>
      <c r="C6" s="13" t="n"/>
      <c r="D6" s="14">
        <f>SUM($L$10:$L$69)</f>
        <v/>
      </c>
      <c r="E6" s="13" t="n"/>
      <c r="F6" s="15">
        <f>SUM($P$10:$P$69)</f>
        <v/>
      </c>
      <c r="G6" s="13" t="n"/>
      <c r="H6" s="13" t="n"/>
      <c r="I6" s="16">
        <f>COUNTIF($O$10:$O$69,"Reorder")</f>
        <v/>
      </c>
      <c r="J6" s="13" t="n"/>
      <c r="K6" s="13" t="n"/>
      <c r="L6" s="17">
        <f>COUNTIF($O$10:$O$69,"Out of stock")</f>
        <v/>
      </c>
      <c r="M6" s="13" t="n"/>
      <c r="N6" s="13" t="n"/>
      <c r="O6" s="13" t="n"/>
      <c r="P6" s="13" t="n"/>
    </row>
    <row r="9" ht="24" customHeight="1">
      <c r="B9" s="18" t="inlineStr">
        <is>
          <t>SKU</t>
        </is>
      </c>
      <c r="C9" s="18" t="inlineStr">
        <is>
          <t>ITEM</t>
        </is>
      </c>
      <c r="D9" s="18" t="inlineStr">
        <is>
          <t>CATEGORY</t>
        </is>
      </c>
      <c r="E9" s="18" t="inlineStr">
        <is>
          <t>LOCATION</t>
        </is>
      </c>
      <c r="F9" s="18" t="inlineStr">
        <is>
          <t>SUPPLIER</t>
        </is>
      </c>
      <c r="G9" s="19" t="inlineStr">
        <is>
          <t>UNIT COST</t>
        </is>
      </c>
      <c r="H9" s="19" t="inlineStr">
        <is>
          <t>SALE PRICE</t>
        </is>
      </c>
      <c r="I9" s="20" t="inlineStr">
        <is>
          <t>START QTY</t>
        </is>
      </c>
      <c r="J9" s="20" t="inlineStr">
        <is>
          <t>IN</t>
        </is>
      </c>
      <c r="K9" s="20" t="inlineStr">
        <is>
          <t>OUT</t>
        </is>
      </c>
      <c r="L9" s="20" t="inlineStr">
        <is>
          <t>ON HAND</t>
        </is>
      </c>
      <c r="M9" s="20" t="inlineStr">
        <is>
          <t>REORDER AT</t>
        </is>
      </c>
      <c r="N9" s="20" t="inlineStr">
        <is>
          <t>REORDER QTY</t>
        </is>
      </c>
      <c r="O9" s="20" t="inlineStr">
        <is>
          <t>STATUS</t>
        </is>
      </c>
      <c r="P9" s="19" t="inlineStr">
        <is>
          <t>STOCK VALUE</t>
        </is>
      </c>
    </row>
    <row r="10" ht="20" customHeight="1">
      <c r="B10" s="21" t="inlineStr">
        <is>
          <t>CN-001</t>
        </is>
      </c>
      <c r="C10" s="22" t="inlineStr">
        <is>
          <t>Soy candle 8 oz — Cedar</t>
        </is>
      </c>
      <c r="D10" s="23" t="inlineStr">
        <is>
          <t>Candles</t>
        </is>
      </c>
      <c r="E10" s="23" t="inlineStr">
        <is>
          <t>Shelf A1</t>
        </is>
      </c>
      <c r="F10" s="23" t="inlineStr">
        <is>
          <t>WickWorks</t>
        </is>
      </c>
      <c r="G10" s="24" t="n">
        <v>4.1</v>
      </c>
      <c r="H10" s="25" t="n">
        <v>18</v>
      </c>
      <c r="I10" s="26" t="n">
        <v>40</v>
      </c>
      <c r="J10" s="26">
        <f>IF($B10="","",SUMIFS('Stock Moves'!$F:$F,'Stock Moves'!$C:$C,$B10,'Stock Moves'!$E:$E,"In"))</f>
        <v/>
      </c>
      <c r="K10" s="26">
        <f>IF($B10="","",SUMIFS('Stock Moves'!$F:$F,'Stock Moves'!$C:$C,$B10,'Stock Moves'!$E:$E,"Out"))</f>
        <v/>
      </c>
      <c r="L10" s="27">
        <f>IF($B10="","",N(I10)+N(J10)-N(K10))</f>
        <v/>
      </c>
      <c r="M10" s="26" t="n">
        <v>12</v>
      </c>
      <c r="N10" s="26" t="n">
        <v>24</v>
      </c>
      <c r="O10" s="28">
        <f>IF($B10="","",IF(L10&lt;=0,"Out of stock",IF(L10&lt;=N(M10),"Reorder","In stock")))</f>
        <v/>
      </c>
      <c r="P10" s="29">
        <f>IF($B10="","",L10*N(G10))</f>
        <v/>
      </c>
    </row>
    <row r="11" ht="20" customHeight="1">
      <c r="B11" s="21" t="inlineStr">
        <is>
          <t>CN-002</t>
        </is>
      </c>
      <c r="C11" s="22" t="inlineStr">
        <is>
          <t>Soy candle 8 oz — Citrus</t>
        </is>
      </c>
      <c r="D11" s="23" t="inlineStr">
        <is>
          <t>Candles</t>
        </is>
      </c>
      <c r="E11" s="23" t="inlineStr">
        <is>
          <t>Shelf A1</t>
        </is>
      </c>
      <c r="F11" s="23" t="inlineStr">
        <is>
          <t>WickWorks</t>
        </is>
      </c>
      <c r="G11" s="24" t="n">
        <v>4.1</v>
      </c>
      <c r="H11" s="25" t="n">
        <v>18</v>
      </c>
      <c r="I11" s="26" t="n">
        <v>35</v>
      </c>
      <c r="J11" s="26">
        <f>IF($B11="","",SUMIFS('Stock Moves'!$F:$F,'Stock Moves'!$C:$C,$B11,'Stock Moves'!$E:$E,"In"))</f>
        <v/>
      </c>
      <c r="K11" s="26">
        <f>IF($B11="","",SUMIFS('Stock Moves'!$F:$F,'Stock Moves'!$C:$C,$B11,'Stock Moves'!$E:$E,"Out"))</f>
        <v/>
      </c>
      <c r="L11" s="27">
        <f>IF($B11="","",N(I11)+N(J11)-N(K11))</f>
        <v/>
      </c>
      <c r="M11" s="26" t="n">
        <v>12</v>
      </c>
      <c r="N11" s="26" t="n">
        <v>24</v>
      </c>
      <c r="O11" s="28">
        <f>IF($B11="","",IF(L11&lt;=0,"Out of stock",IF(L11&lt;=N(M11),"Reorder","In stock")))</f>
        <v/>
      </c>
      <c r="P11" s="29">
        <f>IF($B11="","",L11*N(G11))</f>
        <v/>
      </c>
    </row>
    <row r="12" ht="20" customHeight="1">
      <c r="B12" s="21" t="inlineStr">
        <is>
          <t>CN-003</t>
        </is>
      </c>
      <c r="C12" s="22" t="inlineStr">
        <is>
          <t>Travel tin 4 oz — Lavender</t>
        </is>
      </c>
      <c r="D12" s="23" t="inlineStr">
        <is>
          <t>Candles</t>
        </is>
      </c>
      <c r="E12" s="23" t="inlineStr">
        <is>
          <t>Shelf A2</t>
        </is>
      </c>
      <c r="F12" s="23" t="inlineStr">
        <is>
          <t>WickWorks</t>
        </is>
      </c>
      <c r="G12" s="24" t="n">
        <v>2.35</v>
      </c>
      <c r="H12" s="25" t="n">
        <v>10</v>
      </c>
      <c r="I12" s="26" t="n">
        <v>60</v>
      </c>
      <c r="J12" s="26">
        <f>IF($B12="","",SUMIFS('Stock Moves'!$F:$F,'Stock Moves'!$C:$C,$B12,'Stock Moves'!$E:$E,"In"))</f>
        <v/>
      </c>
      <c r="K12" s="26">
        <f>IF($B12="","",SUMIFS('Stock Moves'!$F:$F,'Stock Moves'!$C:$C,$B12,'Stock Moves'!$E:$E,"Out"))</f>
        <v/>
      </c>
      <c r="L12" s="27">
        <f>IF($B12="","",N(I12)+N(J12)-N(K12))</f>
        <v/>
      </c>
      <c r="M12" s="26" t="n">
        <v>20</v>
      </c>
      <c r="N12" s="26" t="n">
        <v>40</v>
      </c>
      <c r="O12" s="28">
        <f>IF($B12="","",IF(L12&lt;=0,"Out of stock",IF(L12&lt;=N(M12),"Reorder","In stock")))</f>
        <v/>
      </c>
      <c r="P12" s="29">
        <f>IF($B12="","",L12*N(G12))</f>
        <v/>
      </c>
    </row>
    <row r="13" ht="20" customHeight="1">
      <c r="B13" s="21" t="inlineStr">
        <is>
          <t>SP-010</t>
        </is>
      </c>
      <c r="C13" s="22" t="inlineStr">
        <is>
          <t>Bar soap — Oat &amp; honey</t>
        </is>
      </c>
      <c r="D13" s="23" t="inlineStr">
        <is>
          <t>Soap</t>
        </is>
      </c>
      <c r="E13" s="23" t="inlineStr">
        <is>
          <t>Shelf B1</t>
        </is>
      </c>
      <c r="F13" s="23" t="inlineStr">
        <is>
          <t>Lather Co.</t>
        </is>
      </c>
      <c r="G13" s="24" t="n">
        <v>1.8</v>
      </c>
      <c r="H13" s="25" t="n">
        <v>8</v>
      </c>
      <c r="I13" s="26" t="n">
        <v>80</v>
      </c>
      <c r="J13" s="26">
        <f>IF($B13="","",SUMIFS('Stock Moves'!$F:$F,'Stock Moves'!$C:$C,$B13,'Stock Moves'!$E:$E,"In"))</f>
        <v/>
      </c>
      <c r="K13" s="26">
        <f>IF($B13="","",SUMIFS('Stock Moves'!$F:$F,'Stock Moves'!$C:$C,$B13,'Stock Moves'!$E:$E,"Out"))</f>
        <v/>
      </c>
      <c r="L13" s="27">
        <f>IF($B13="","",N(I13)+N(J13)-N(K13))</f>
        <v/>
      </c>
      <c r="M13" s="26" t="n">
        <v>25</v>
      </c>
      <c r="N13" s="26" t="n">
        <v>50</v>
      </c>
      <c r="O13" s="28">
        <f>IF($B13="","",IF(L13&lt;=0,"Out of stock",IF(L13&lt;=N(M13),"Reorder","In stock")))</f>
        <v/>
      </c>
      <c r="P13" s="29">
        <f>IF($B13="","",L13*N(G13))</f>
        <v/>
      </c>
    </row>
    <row r="14" ht="20" customHeight="1">
      <c r="B14" s="21" t="inlineStr">
        <is>
          <t>SP-011</t>
        </is>
      </c>
      <c r="C14" s="22" t="inlineStr">
        <is>
          <t>Bar soap — Charcoal</t>
        </is>
      </c>
      <c r="D14" s="23" t="inlineStr">
        <is>
          <t>Soap</t>
        </is>
      </c>
      <c r="E14" s="23" t="inlineStr">
        <is>
          <t>Shelf B1</t>
        </is>
      </c>
      <c r="F14" s="23" t="inlineStr">
        <is>
          <t>Lather Co.</t>
        </is>
      </c>
      <c r="G14" s="24" t="n">
        <v>1.95</v>
      </c>
      <c r="H14" s="25" t="n">
        <v>8</v>
      </c>
      <c r="I14" s="26" t="n">
        <v>50</v>
      </c>
      <c r="J14" s="26">
        <f>IF($B14="","",SUMIFS('Stock Moves'!$F:$F,'Stock Moves'!$C:$C,$B14,'Stock Moves'!$E:$E,"In"))</f>
        <v/>
      </c>
      <c r="K14" s="26">
        <f>IF($B14="","",SUMIFS('Stock Moves'!$F:$F,'Stock Moves'!$C:$C,$B14,'Stock Moves'!$E:$E,"Out"))</f>
        <v/>
      </c>
      <c r="L14" s="27">
        <f>IF($B14="","",N(I14)+N(J14)-N(K14))</f>
        <v/>
      </c>
      <c r="M14" s="26" t="n">
        <v>25</v>
      </c>
      <c r="N14" s="26" t="n">
        <v>50</v>
      </c>
      <c r="O14" s="28">
        <f>IF($B14="","",IF(L14&lt;=0,"Out of stock",IF(L14&lt;=N(M14),"Reorder","In stock")))</f>
        <v/>
      </c>
      <c r="P14" s="29">
        <f>IF($B14="","",L14*N(G14))</f>
        <v/>
      </c>
    </row>
    <row r="15" ht="20" customHeight="1">
      <c r="B15" s="21" t="inlineStr">
        <is>
          <t>GF-100</t>
        </is>
      </c>
      <c r="C15" s="22" t="inlineStr">
        <is>
          <t>Gift box — small</t>
        </is>
      </c>
      <c r="D15" s="23" t="inlineStr">
        <is>
          <t>Packaging</t>
        </is>
      </c>
      <c r="E15" s="23" t="inlineStr">
        <is>
          <t>Bin C3</t>
        </is>
      </c>
      <c r="F15" s="23" t="inlineStr">
        <is>
          <t>BoxHouse</t>
        </is>
      </c>
      <c r="G15" s="24" t="n">
        <v>0.9</v>
      </c>
      <c r="H15" s="25" t="n">
        <v>0</v>
      </c>
      <c r="I15" s="26" t="n">
        <v>120</v>
      </c>
      <c r="J15" s="26">
        <f>IF($B15="","",SUMIFS('Stock Moves'!$F:$F,'Stock Moves'!$C:$C,$B15,'Stock Moves'!$E:$E,"In"))</f>
        <v/>
      </c>
      <c r="K15" s="26">
        <f>IF($B15="","",SUMIFS('Stock Moves'!$F:$F,'Stock Moves'!$C:$C,$B15,'Stock Moves'!$E:$E,"Out"))</f>
        <v/>
      </c>
      <c r="L15" s="27">
        <f>IF($B15="","",N(I15)+N(J15)-N(K15))</f>
        <v/>
      </c>
      <c r="M15" s="26" t="n">
        <v>40</v>
      </c>
      <c r="N15" s="26" t="n">
        <v>80</v>
      </c>
      <c r="O15" s="28">
        <f>IF($B15="","",IF(L15&lt;=0,"Out of stock",IF(L15&lt;=N(M15),"Reorder","In stock")))</f>
        <v/>
      </c>
      <c r="P15" s="29">
        <f>IF($B15="","",L15*N(G15))</f>
        <v/>
      </c>
    </row>
    <row r="16" ht="20" customHeight="1">
      <c r="B16" s="21" t="inlineStr">
        <is>
          <t>GF-101</t>
        </is>
      </c>
      <c r="C16" s="22" t="inlineStr">
        <is>
          <t>Gift box — large</t>
        </is>
      </c>
      <c r="D16" s="23" t="inlineStr">
        <is>
          <t>Packaging</t>
        </is>
      </c>
      <c r="E16" s="23" t="inlineStr">
        <is>
          <t>Bin C3</t>
        </is>
      </c>
      <c r="F16" s="23" t="inlineStr">
        <is>
          <t>BoxHouse</t>
        </is>
      </c>
      <c r="G16" s="24" t="n">
        <v>1.4</v>
      </c>
      <c r="H16" s="25" t="n">
        <v>0</v>
      </c>
      <c r="I16" s="26" t="n">
        <v>30</v>
      </c>
      <c r="J16" s="26">
        <f>IF($B16="","",SUMIFS('Stock Moves'!$F:$F,'Stock Moves'!$C:$C,$B16,'Stock Moves'!$E:$E,"In"))</f>
        <v/>
      </c>
      <c r="K16" s="26">
        <f>IF($B16="","",SUMIFS('Stock Moves'!$F:$F,'Stock Moves'!$C:$C,$B16,'Stock Moves'!$E:$E,"Out"))</f>
        <v/>
      </c>
      <c r="L16" s="27">
        <f>IF($B16="","",N(I16)+N(J16)-N(K16))</f>
        <v/>
      </c>
      <c r="M16" s="26" t="n">
        <v>20</v>
      </c>
      <c r="N16" s="26" t="n">
        <v>40</v>
      </c>
      <c r="O16" s="28">
        <f>IF($B16="","",IF(L16&lt;=0,"Out of stock",IF(L16&lt;=N(M16),"Reorder","In stock")))</f>
        <v/>
      </c>
      <c r="P16" s="29">
        <f>IF($B16="","",L16*N(G16))</f>
        <v/>
      </c>
    </row>
    <row r="17" ht="20" customHeight="1">
      <c r="B17" s="21" t="inlineStr">
        <is>
          <t>AC-200</t>
        </is>
      </c>
      <c r="C17" s="22" t="inlineStr">
        <is>
          <t>Matches, glass jar</t>
        </is>
      </c>
      <c r="D17" s="23" t="inlineStr">
        <is>
          <t>Accessories</t>
        </is>
      </c>
      <c r="E17" s="23" t="inlineStr">
        <is>
          <t>Shelf A3</t>
        </is>
      </c>
      <c r="F17" s="23" t="inlineStr">
        <is>
          <t>FlameGoods</t>
        </is>
      </c>
      <c r="G17" s="24" t="n">
        <v>1.25</v>
      </c>
      <c r="H17" s="25" t="n">
        <v>6</v>
      </c>
      <c r="I17" s="26" t="n">
        <v>24</v>
      </c>
      <c r="J17" s="26">
        <f>IF($B17="","",SUMIFS('Stock Moves'!$F:$F,'Stock Moves'!$C:$C,$B17,'Stock Moves'!$E:$E,"In"))</f>
        <v/>
      </c>
      <c r="K17" s="26">
        <f>IF($B17="","",SUMIFS('Stock Moves'!$F:$F,'Stock Moves'!$C:$C,$B17,'Stock Moves'!$E:$E,"Out"))</f>
        <v/>
      </c>
      <c r="L17" s="27">
        <f>IF($B17="","",N(I17)+N(J17)-N(K17))</f>
        <v/>
      </c>
      <c r="M17" s="26" t="n">
        <v>10</v>
      </c>
      <c r="N17" s="26" t="n">
        <v>20</v>
      </c>
      <c r="O17" s="28">
        <f>IF($B17="","",IF(L17&lt;=0,"Out of stock",IF(L17&lt;=N(M17),"Reorder","In stock")))</f>
        <v/>
      </c>
      <c r="P17" s="29">
        <f>IF($B17="","",L17*N(G17))</f>
        <v/>
      </c>
    </row>
    <row r="18" ht="20" customHeight="1">
      <c r="B18" s="21" t="n"/>
      <c r="C18" s="22" t="n"/>
      <c r="D18" s="23" t="n"/>
      <c r="E18" s="23" t="n"/>
      <c r="F18" s="23" t="n"/>
      <c r="G18" s="24" t="n"/>
      <c r="H18" s="25" t="n"/>
      <c r="I18" s="26" t="n"/>
      <c r="J18" s="26">
        <f>IF($B18="","",SUMIFS('Stock Moves'!$F:$F,'Stock Moves'!$C:$C,$B18,'Stock Moves'!$E:$E,"In"))</f>
        <v/>
      </c>
      <c r="K18" s="26">
        <f>IF($B18="","",SUMIFS('Stock Moves'!$F:$F,'Stock Moves'!$C:$C,$B18,'Stock Moves'!$E:$E,"Out"))</f>
        <v/>
      </c>
      <c r="L18" s="27">
        <f>IF($B18="","",N(I18)+N(J18)-N(K18))</f>
        <v/>
      </c>
      <c r="M18" s="26" t="n"/>
      <c r="N18" s="26" t="n"/>
      <c r="O18" s="28">
        <f>IF($B18="","",IF(L18&lt;=0,"Out of stock",IF(L18&lt;=N(M18),"Reorder","In stock")))</f>
        <v/>
      </c>
      <c r="P18" s="29">
        <f>IF($B18="","",L18*N(G18))</f>
        <v/>
      </c>
    </row>
    <row r="19" ht="20" customHeight="1">
      <c r="B19" s="21" t="n"/>
      <c r="C19" s="22" t="n"/>
      <c r="D19" s="23" t="n"/>
      <c r="E19" s="23" t="n"/>
      <c r="F19" s="23" t="n"/>
      <c r="G19" s="24" t="n"/>
      <c r="H19" s="25" t="n"/>
      <c r="I19" s="26" t="n"/>
      <c r="J19" s="26">
        <f>IF($B19="","",SUMIFS('Stock Moves'!$F:$F,'Stock Moves'!$C:$C,$B19,'Stock Moves'!$E:$E,"In"))</f>
        <v/>
      </c>
      <c r="K19" s="26">
        <f>IF($B19="","",SUMIFS('Stock Moves'!$F:$F,'Stock Moves'!$C:$C,$B19,'Stock Moves'!$E:$E,"Out"))</f>
        <v/>
      </c>
      <c r="L19" s="27">
        <f>IF($B19="","",N(I19)+N(J19)-N(K19))</f>
        <v/>
      </c>
      <c r="M19" s="26" t="n"/>
      <c r="N19" s="26" t="n"/>
      <c r="O19" s="28">
        <f>IF($B19="","",IF(L19&lt;=0,"Out of stock",IF(L19&lt;=N(M19),"Reorder","In stock")))</f>
        <v/>
      </c>
      <c r="P19" s="29">
        <f>IF($B19="","",L19*N(G19))</f>
        <v/>
      </c>
    </row>
    <row r="20" ht="20" customHeight="1">
      <c r="B20" s="21" t="n"/>
      <c r="C20" s="22" t="n"/>
      <c r="D20" s="23" t="n"/>
      <c r="E20" s="23" t="n"/>
      <c r="F20" s="23" t="n"/>
      <c r="G20" s="24" t="n"/>
      <c r="H20" s="25" t="n"/>
      <c r="I20" s="26" t="n"/>
      <c r="J20" s="26">
        <f>IF($B20="","",SUMIFS('Stock Moves'!$F:$F,'Stock Moves'!$C:$C,$B20,'Stock Moves'!$E:$E,"In"))</f>
        <v/>
      </c>
      <c r="K20" s="26">
        <f>IF($B20="","",SUMIFS('Stock Moves'!$F:$F,'Stock Moves'!$C:$C,$B20,'Stock Moves'!$E:$E,"Out"))</f>
        <v/>
      </c>
      <c r="L20" s="27">
        <f>IF($B20="","",N(I20)+N(J20)-N(K20))</f>
        <v/>
      </c>
      <c r="M20" s="26" t="n"/>
      <c r="N20" s="26" t="n"/>
      <c r="O20" s="28">
        <f>IF($B20="","",IF(L20&lt;=0,"Out of stock",IF(L20&lt;=N(M20),"Reorder","In stock")))</f>
        <v/>
      </c>
      <c r="P20" s="29">
        <f>IF($B20="","",L20*N(G20))</f>
        <v/>
      </c>
    </row>
    <row r="21" ht="20" customHeight="1">
      <c r="B21" s="21" t="n"/>
      <c r="C21" s="22" t="n"/>
      <c r="D21" s="23" t="n"/>
      <c r="E21" s="23" t="n"/>
      <c r="F21" s="23" t="n"/>
      <c r="G21" s="24" t="n"/>
      <c r="H21" s="25" t="n"/>
      <c r="I21" s="26" t="n"/>
      <c r="J21" s="26">
        <f>IF($B21="","",SUMIFS('Stock Moves'!$F:$F,'Stock Moves'!$C:$C,$B21,'Stock Moves'!$E:$E,"In"))</f>
        <v/>
      </c>
      <c r="K21" s="26">
        <f>IF($B21="","",SUMIFS('Stock Moves'!$F:$F,'Stock Moves'!$C:$C,$B21,'Stock Moves'!$E:$E,"Out"))</f>
        <v/>
      </c>
      <c r="L21" s="27">
        <f>IF($B21="","",N(I21)+N(J21)-N(K21))</f>
        <v/>
      </c>
      <c r="M21" s="26" t="n"/>
      <c r="N21" s="26" t="n"/>
      <c r="O21" s="28">
        <f>IF($B21="","",IF(L21&lt;=0,"Out of stock",IF(L21&lt;=N(M21),"Reorder","In stock")))</f>
        <v/>
      </c>
      <c r="P21" s="29">
        <f>IF($B21="","",L21*N(G21))</f>
        <v/>
      </c>
    </row>
    <row r="22" ht="20" customHeight="1">
      <c r="B22" s="21" t="n"/>
      <c r="C22" s="22" t="n"/>
      <c r="D22" s="23" t="n"/>
      <c r="E22" s="23" t="n"/>
      <c r="F22" s="23" t="n"/>
      <c r="G22" s="24" t="n"/>
      <c r="H22" s="25" t="n"/>
      <c r="I22" s="26" t="n"/>
      <c r="J22" s="26">
        <f>IF($B22="","",SUMIFS('Stock Moves'!$F:$F,'Stock Moves'!$C:$C,$B22,'Stock Moves'!$E:$E,"In"))</f>
        <v/>
      </c>
      <c r="K22" s="26">
        <f>IF($B22="","",SUMIFS('Stock Moves'!$F:$F,'Stock Moves'!$C:$C,$B22,'Stock Moves'!$E:$E,"Out"))</f>
        <v/>
      </c>
      <c r="L22" s="27">
        <f>IF($B22="","",N(I22)+N(J22)-N(K22))</f>
        <v/>
      </c>
      <c r="M22" s="26" t="n"/>
      <c r="N22" s="26" t="n"/>
      <c r="O22" s="28">
        <f>IF($B22="","",IF(L22&lt;=0,"Out of stock",IF(L22&lt;=N(M22),"Reorder","In stock")))</f>
        <v/>
      </c>
      <c r="P22" s="29">
        <f>IF($B22="","",L22*N(G22))</f>
        <v/>
      </c>
    </row>
    <row r="23" ht="20" customHeight="1">
      <c r="B23" s="21" t="n"/>
      <c r="C23" s="22" t="n"/>
      <c r="D23" s="23" t="n"/>
      <c r="E23" s="23" t="n"/>
      <c r="F23" s="23" t="n"/>
      <c r="G23" s="24" t="n"/>
      <c r="H23" s="25" t="n"/>
      <c r="I23" s="26" t="n"/>
      <c r="J23" s="26">
        <f>IF($B23="","",SUMIFS('Stock Moves'!$F:$F,'Stock Moves'!$C:$C,$B23,'Stock Moves'!$E:$E,"In"))</f>
        <v/>
      </c>
      <c r="K23" s="26">
        <f>IF($B23="","",SUMIFS('Stock Moves'!$F:$F,'Stock Moves'!$C:$C,$B23,'Stock Moves'!$E:$E,"Out"))</f>
        <v/>
      </c>
      <c r="L23" s="27">
        <f>IF($B23="","",N(I23)+N(J23)-N(K23))</f>
        <v/>
      </c>
      <c r="M23" s="26" t="n"/>
      <c r="N23" s="26" t="n"/>
      <c r="O23" s="28">
        <f>IF($B23="","",IF(L23&lt;=0,"Out of stock",IF(L23&lt;=N(M23),"Reorder","In stock")))</f>
        <v/>
      </c>
      <c r="P23" s="29">
        <f>IF($B23="","",L23*N(G23))</f>
        <v/>
      </c>
    </row>
    <row r="24" ht="20" customHeight="1">
      <c r="B24" s="21" t="n"/>
      <c r="C24" s="22" t="n"/>
      <c r="D24" s="23" t="n"/>
      <c r="E24" s="23" t="n"/>
      <c r="F24" s="23" t="n"/>
      <c r="G24" s="24" t="n"/>
      <c r="H24" s="25" t="n"/>
      <c r="I24" s="26" t="n"/>
      <c r="J24" s="26">
        <f>IF($B24="","",SUMIFS('Stock Moves'!$F:$F,'Stock Moves'!$C:$C,$B24,'Stock Moves'!$E:$E,"In"))</f>
        <v/>
      </c>
      <c r="K24" s="26">
        <f>IF($B24="","",SUMIFS('Stock Moves'!$F:$F,'Stock Moves'!$C:$C,$B24,'Stock Moves'!$E:$E,"Out"))</f>
        <v/>
      </c>
      <c r="L24" s="27">
        <f>IF($B24="","",N(I24)+N(J24)-N(K24))</f>
        <v/>
      </c>
      <c r="M24" s="26" t="n"/>
      <c r="N24" s="26" t="n"/>
      <c r="O24" s="28">
        <f>IF($B24="","",IF(L24&lt;=0,"Out of stock",IF(L24&lt;=N(M24),"Reorder","In stock")))</f>
        <v/>
      </c>
      <c r="P24" s="29">
        <f>IF($B24="","",L24*N(G24))</f>
        <v/>
      </c>
    </row>
    <row r="25" ht="20" customHeight="1">
      <c r="B25" s="21" t="n"/>
      <c r="C25" s="22" t="n"/>
      <c r="D25" s="23" t="n"/>
      <c r="E25" s="23" t="n"/>
      <c r="F25" s="23" t="n"/>
      <c r="G25" s="24" t="n"/>
      <c r="H25" s="25" t="n"/>
      <c r="I25" s="26" t="n"/>
      <c r="J25" s="26">
        <f>IF($B25="","",SUMIFS('Stock Moves'!$F:$F,'Stock Moves'!$C:$C,$B25,'Stock Moves'!$E:$E,"In"))</f>
        <v/>
      </c>
      <c r="K25" s="26">
        <f>IF($B25="","",SUMIFS('Stock Moves'!$F:$F,'Stock Moves'!$C:$C,$B25,'Stock Moves'!$E:$E,"Out"))</f>
        <v/>
      </c>
      <c r="L25" s="27">
        <f>IF($B25="","",N(I25)+N(J25)-N(K25))</f>
        <v/>
      </c>
      <c r="M25" s="26" t="n"/>
      <c r="N25" s="26" t="n"/>
      <c r="O25" s="28">
        <f>IF($B25="","",IF(L25&lt;=0,"Out of stock",IF(L25&lt;=N(M25),"Reorder","In stock")))</f>
        <v/>
      </c>
      <c r="P25" s="29">
        <f>IF($B25="","",L25*N(G25))</f>
        <v/>
      </c>
    </row>
    <row r="26" ht="20" customHeight="1">
      <c r="B26" s="21" t="n"/>
      <c r="C26" s="22" t="n"/>
      <c r="D26" s="23" t="n"/>
      <c r="E26" s="23" t="n"/>
      <c r="F26" s="23" t="n"/>
      <c r="G26" s="24" t="n"/>
      <c r="H26" s="25" t="n"/>
      <c r="I26" s="26" t="n"/>
      <c r="J26" s="26">
        <f>IF($B26="","",SUMIFS('Stock Moves'!$F:$F,'Stock Moves'!$C:$C,$B26,'Stock Moves'!$E:$E,"In"))</f>
        <v/>
      </c>
      <c r="K26" s="26">
        <f>IF($B26="","",SUMIFS('Stock Moves'!$F:$F,'Stock Moves'!$C:$C,$B26,'Stock Moves'!$E:$E,"Out"))</f>
        <v/>
      </c>
      <c r="L26" s="27">
        <f>IF($B26="","",N(I26)+N(J26)-N(K26))</f>
        <v/>
      </c>
      <c r="M26" s="26" t="n"/>
      <c r="N26" s="26" t="n"/>
      <c r="O26" s="28">
        <f>IF($B26="","",IF(L26&lt;=0,"Out of stock",IF(L26&lt;=N(M26),"Reorder","In stock")))</f>
        <v/>
      </c>
      <c r="P26" s="29">
        <f>IF($B26="","",L26*N(G26))</f>
        <v/>
      </c>
    </row>
    <row r="27" ht="20" customHeight="1">
      <c r="B27" s="21" t="n"/>
      <c r="C27" s="22" t="n"/>
      <c r="D27" s="23" t="n"/>
      <c r="E27" s="23" t="n"/>
      <c r="F27" s="23" t="n"/>
      <c r="G27" s="24" t="n"/>
      <c r="H27" s="25" t="n"/>
      <c r="I27" s="26" t="n"/>
      <c r="J27" s="26">
        <f>IF($B27="","",SUMIFS('Stock Moves'!$F:$F,'Stock Moves'!$C:$C,$B27,'Stock Moves'!$E:$E,"In"))</f>
        <v/>
      </c>
      <c r="K27" s="26">
        <f>IF($B27="","",SUMIFS('Stock Moves'!$F:$F,'Stock Moves'!$C:$C,$B27,'Stock Moves'!$E:$E,"Out"))</f>
        <v/>
      </c>
      <c r="L27" s="27">
        <f>IF($B27="","",N(I27)+N(J27)-N(K27))</f>
        <v/>
      </c>
      <c r="M27" s="26" t="n"/>
      <c r="N27" s="26" t="n"/>
      <c r="O27" s="28">
        <f>IF($B27="","",IF(L27&lt;=0,"Out of stock",IF(L27&lt;=N(M27),"Reorder","In stock")))</f>
        <v/>
      </c>
      <c r="P27" s="29">
        <f>IF($B27="","",L27*N(G27))</f>
        <v/>
      </c>
    </row>
    <row r="28" ht="20" customHeight="1">
      <c r="B28" s="21" t="n"/>
      <c r="C28" s="22" t="n"/>
      <c r="D28" s="23" t="n"/>
      <c r="E28" s="23" t="n"/>
      <c r="F28" s="23" t="n"/>
      <c r="G28" s="24" t="n"/>
      <c r="H28" s="25" t="n"/>
      <c r="I28" s="26" t="n"/>
      <c r="J28" s="26">
        <f>IF($B28="","",SUMIFS('Stock Moves'!$F:$F,'Stock Moves'!$C:$C,$B28,'Stock Moves'!$E:$E,"In"))</f>
        <v/>
      </c>
      <c r="K28" s="26">
        <f>IF($B28="","",SUMIFS('Stock Moves'!$F:$F,'Stock Moves'!$C:$C,$B28,'Stock Moves'!$E:$E,"Out"))</f>
        <v/>
      </c>
      <c r="L28" s="27">
        <f>IF($B28="","",N(I28)+N(J28)-N(K28))</f>
        <v/>
      </c>
      <c r="M28" s="26" t="n"/>
      <c r="N28" s="26" t="n"/>
      <c r="O28" s="28">
        <f>IF($B28="","",IF(L28&lt;=0,"Out of stock",IF(L28&lt;=N(M28),"Reorder","In stock")))</f>
        <v/>
      </c>
      <c r="P28" s="29">
        <f>IF($B28="","",L28*N(G28))</f>
        <v/>
      </c>
    </row>
    <row r="29" ht="20" customHeight="1">
      <c r="B29" s="21" t="n"/>
      <c r="C29" s="22" t="n"/>
      <c r="D29" s="23" t="n"/>
      <c r="E29" s="23" t="n"/>
      <c r="F29" s="23" t="n"/>
      <c r="G29" s="24" t="n"/>
      <c r="H29" s="25" t="n"/>
      <c r="I29" s="26" t="n"/>
      <c r="J29" s="26">
        <f>IF($B29="","",SUMIFS('Stock Moves'!$F:$F,'Stock Moves'!$C:$C,$B29,'Stock Moves'!$E:$E,"In"))</f>
        <v/>
      </c>
      <c r="K29" s="26">
        <f>IF($B29="","",SUMIFS('Stock Moves'!$F:$F,'Stock Moves'!$C:$C,$B29,'Stock Moves'!$E:$E,"Out"))</f>
        <v/>
      </c>
      <c r="L29" s="27">
        <f>IF($B29="","",N(I29)+N(J29)-N(K29))</f>
        <v/>
      </c>
      <c r="M29" s="26" t="n"/>
      <c r="N29" s="26" t="n"/>
      <c r="O29" s="28">
        <f>IF($B29="","",IF(L29&lt;=0,"Out of stock",IF(L29&lt;=N(M29),"Reorder","In stock")))</f>
        <v/>
      </c>
      <c r="P29" s="29">
        <f>IF($B29="","",L29*N(G29))</f>
        <v/>
      </c>
    </row>
    <row r="30" ht="20" customHeight="1">
      <c r="B30" s="21" t="n"/>
      <c r="C30" s="22" t="n"/>
      <c r="D30" s="23" t="n"/>
      <c r="E30" s="23" t="n"/>
      <c r="F30" s="23" t="n"/>
      <c r="G30" s="24" t="n"/>
      <c r="H30" s="25" t="n"/>
      <c r="I30" s="26" t="n"/>
      <c r="J30" s="26">
        <f>IF($B30="","",SUMIFS('Stock Moves'!$F:$F,'Stock Moves'!$C:$C,$B30,'Stock Moves'!$E:$E,"In"))</f>
        <v/>
      </c>
      <c r="K30" s="26">
        <f>IF($B30="","",SUMIFS('Stock Moves'!$F:$F,'Stock Moves'!$C:$C,$B30,'Stock Moves'!$E:$E,"Out"))</f>
        <v/>
      </c>
      <c r="L30" s="27">
        <f>IF($B30="","",N(I30)+N(J30)-N(K30))</f>
        <v/>
      </c>
      <c r="M30" s="26" t="n"/>
      <c r="N30" s="26" t="n"/>
      <c r="O30" s="28">
        <f>IF($B30="","",IF(L30&lt;=0,"Out of stock",IF(L30&lt;=N(M30),"Reorder","In stock")))</f>
        <v/>
      </c>
      <c r="P30" s="29">
        <f>IF($B30="","",L30*N(G30))</f>
        <v/>
      </c>
    </row>
    <row r="31" ht="20" customHeight="1">
      <c r="B31" s="21" t="n"/>
      <c r="C31" s="22" t="n"/>
      <c r="D31" s="23" t="n"/>
      <c r="E31" s="23" t="n"/>
      <c r="F31" s="23" t="n"/>
      <c r="G31" s="24" t="n"/>
      <c r="H31" s="25" t="n"/>
      <c r="I31" s="26" t="n"/>
      <c r="J31" s="26">
        <f>IF($B31="","",SUMIFS('Stock Moves'!$F:$F,'Stock Moves'!$C:$C,$B31,'Stock Moves'!$E:$E,"In"))</f>
        <v/>
      </c>
      <c r="K31" s="26">
        <f>IF($B31="","",SUMIFS('Stock Moves'!$F:$F,'Stock Moves'!$C:$C,$B31,'Stock Moves'!$E:$E,"Out"))</f>
        <v/>
      </c>
      <c r="L31" s="27">
        <f>IF($B31="","",N(I31)+N(J31)-N(K31))</f>
        <v/>
      </c>
      <c r="M31" s="26" t="n"/>
      <c r="N31" s="26" t="n"/>
      <c r="O31" s="28">
        <f>IF($B31="","",IF(L31&lt;=0,"Out of stock",IF(L31&lt;=N(M31),"Reorder","In stock")))</f>
        <v/>
      </c>
      <c r="P31" s="29">
        <f>IF($B31="","",L31*N(G31))</f>
        <v/>
      </c>
    </row>
    <row r="32" ht="20" customHeight="1">
      <c r="B32" s="21" t="n"/>
      <c r="C32" s="22" t="n"/>
      <c r="D32" s="23" t="n"/>
      <c r="E32" s="23" t="n"/>
      <c r="F32" s="23" t="n"/>
      <c r="G32" s="24" t="n"/>
      <c r="H32" s="25" t="n"/>
      <c r="I32" s="26" t="n"/>
      <c r="J32" s="26">
        <f>IF($B32="","",SUMIFS('Stock Moves'!$F:$F,'Stock Moves'!$C:$C,$B32,'Stock Moves'!$E:$E,"In"))</f>
        <v/>
      </c>
      <c r="K32" s="26">
        <f>IF($B32="","",SUMIFS('Stock Moves'!$F:$F,'Stock Moves'!$C:$C,$B32,'Stock Moves'!$E:$E,"Out"))</f>
        <v/>
      </c>
      <c r="L32" s="27">
        <f>IF($B32="","",N(I32)+N(J32)-N(K32))</f>
        <v/>
      </c>
      <c r="M32" s="26" t="n"/>
      <c r="N32" s="26" t="n"/>
      <c r="O32" s="28">
        <f>IF($B32="","",IF(L32&lt;=0,"Out of stock",IF(L32&lt;=N(M32),"Reorder","In stock")))</f>
        <v/>
      </c>
      <c r="P32" s="29">
        <f>IF($B32="","",L32*N(G32))</f>
        <v/>
      </c>
    </row>
    <row r="33" ht="20" customHeight="1">
      <c r="B33" s="21" t="n"/>
      <c r="C33" s="22" t="n"/>
      <c r="D33" s="23" t="n"/>
      <c r="E33" s="23" t="n"/>
      <c r="F33" s="23" t="n"/>
      <c r="G33" s="24" t="n"/>
      <c r="H33" s="25" t="n"/>
      <c r="I33" s="26" t="n"/>
      <c r="J33" s="26">
        <f>IF($B33="","",SUMIFS('Stock Moves'!$F:$F,'Stock Moves'!$C:$C,$B33,'Stock Moves'!$E:$E,"In"))</f>
        <v/>
      </c>
      <c r="K33" s="26">
        <f>IF($B33="","",SUMIFS('Stock Moves'!$F:$F,'Stock Moves'!$C:$C,$B33,'Stock Moves'!$E:$E,"Out"))</f>
        <v/>
      </c>
      <c r="L33" s="27">
        <f>IF($B33="","",N(I33)+N(J33)-N(K33))</f>
        <v/>
      </c>
      <c r="M33" s="26" t="n"/>
      <c r="N33" s="26" t="n"/>
      <c r="O33" s="28">
        <f>IF($B33="","",IF(L33&lt;=0,"Out of stock",IF(L33&lt;=N(M33),"Reorder","In stock")))</f>
        <v/>
      </c>
      <c r="P33" s="29">
        <f>IF($B33="","",L33*N(G33))</f>
        <v/>
      </c>
    </row>
    <row r="34" ht="20" customHeight="1">
      <c r="B34" s="21" t="n"/>
      <c r="C34" s="22" t="n"/>
      <c r="D34" s="23" t="n"/>
      <c r="E34" s="23" t="n"/>
      <c r="F34" s="23" t="n"/>
      <c r="G34" s="24" t="n"/>
      <c r="H34" s="25" t="n"/>
      <c r="I34" s="26" t="n"/>
      <c r="J34" s="26">
        <f>IF($B34="","",SUMIFS('Stock Moves'!$F:$F,'Stock Moves'!$C:$C,$B34,'Stock Moves'!$E:$E,"In"))</f>
        <v/>
      </c>
      <c r="K34" s="26">
        <f>IF($B34="","",SUMIFS('Stock Moves'!$F:$F,'Stock Moves'!$C:$C,$B34,'Stock Moves'!$E:$E,"Out"))</f>
        <v/>
      </c>
      <c r="L34" s="27">
        <f>IF($B34="","",N(I34)+N(J34)-N(K34))</f>
        <v/>
      </c>
      <c r="M34" s="26" t="n"/>
      <c r="N34" s="26" t="n"/>
      <c r="O34" s="28">
        <f>IF($B34="","",IF(L34&lt;=0,"Out of stock",IF(L34&lt;=N(M34),"Reorder","In stock")))</f>
        <v/>
      </c>
      <c r="P34" s="29">
        <f>IF($B34="","",L34*N(G34))</f>
        <v/>
      </c>
    </row>
    <row r="35" ht="20" customHeight="1">
      <c r="B35" s="21" t="n"/>
      <c r="C35" s="22" t="n"/>
      <c r="D35" s="23" t="n"/>
      <c r="E35" s="23" t="n"/>
      <c r="F35" s="23" t="n"/>
      <c r="G35" s="24" t="n"/>
      <c r="H35" s="25" t="n"/>
      <c r="I35" s="26" t="n"/>
      <c r="J35" s="26">
        <f>IF($B35="","",SUMIFS('Stock Moves'!$F:$F,'Stock Moves'!$C:$C,$B35,'Stock Moves'!$E:$E,"In"))</f>
        <v/>
      </c>
      <c r="K35" s="26">
        <f>IF($B35="","",SUMIFS('Stock Moves'!$F:$F,'Stock Moves'!$C:$C,$B35,'Stock Moves'!$E:$E,"Out"))</f>
        <v/>
      </c>
      <c r="L35" s="27">
        <f>IF($B35="","",N(I35)+N(J35)-N(K35))</f>
        <v/>
      </c>
      <c r="M35" s="26" t="n"/>
      <c r="N35" s="26" t="n"/>
      <c r="O35" s="28">
        <f>IF($B35="","",IF(L35&lt;=0,"Out of stock",IF(L35&lt;=N(M35),"Reorder","In stock")))</f>
        <v/>
      </c>
      <c r="P35" s="29">
        <f>IF($B35="","",L35*N(G35))</f>
        <v/>
      </c>
    </row>
    <row r="36" ht="20" customHeight="1">
      <c r="B36" s="21" t="n"/>
      <c r="C36" s="22" t="n"/>
      <c r="D36" s="23" t="n"/>
      <c r="E36" s="23" t="n"/>
      <c r="F36" s="23" t="n"/>
      <c r="G36" s="24" t="n"/>
      <c r="H36" s="25" t="n"/>
      <c r="I36" s="26" t="n"/>
      <c r="J36" s="26">
        <f>IF($B36="","",SUMIFS('Stock Moves'!$F:$F,'Stock Moves'!$C:$C,$B36,'Stock Moves'!$E:$E,"In"))</f>
        <v/>
      </c>
      <c r="K36" s="26">
        <f>IF($B36="","",SUMIFS('Stock Moves'!$F:$F,'Stock Moves'!$C:$C,$B36,'Stock Moves'!$E:$E,"Out"))</f>
        <v/>
      </c>
      <c r="L36" s="27">
        <f>IF($B36="","",N(I36)+N(J36)-N(K36))</f>
        <v/>
      </c>
      <c r="M36" s="26" t="n"/>
      <c r="N36" s="26" t="n"/>
      <c r="O36" s="28">
        <f>IF($B36="","",IF(L36&lt;=0,"Out of stock",IF(L36&lt;=N(M36),"Reorder","In stock")))</f>
        <v/>
      </c>
      <c r="P36" s="29">
        <f>IF($B36="","",L36*N(G36))</f>
        <v/>
      </c>
    </row>
    <row r="37" ht="20" customHeight="1">
      <c r="B37" s="21" t="n"/>
      <c r="C37" s="22" t="n"/>
      <c r="D37" s="23" t="n"/>
      <c r="E37" s="23" t="n"/>
      <c r="F37" s="23" t="n"/>
      <c r="G37" s="24" t="n"/>
      <c r="H37" s="25" t="n"/>
      <c r="I37" s="26" t="n"/>
      <c r="J37" s="26">
        <f>IF($B37="","",SUMIFS('Stock Moves'!$F:$F,'Stock Moves'!$C:$C,$B37,'Stock Moves'!$E:$E,"In"))</f>
        <v/>
      </c>
      <c r="K37" s="26">
        <f>IF($B37="","",SUMIFS('Stock Moves'!$F:$F,'Stock Moves'!$C:$C,$B37,'Stock Moves'!$E:$E,"Out"))</f>
        <v/>
      </c>
      <c r="L37" s="27">
        <f>IF($B37="","",N(I37)+N(J37)-N(K37))</f>
        <v/>
      </c>
      <c r="M37" s="26" t="n"/>
      <c r="N37" s="26" t="n"/>
      <c r="O37" s="28">
        <f>IF($B37="","",IF(L37&lt;=0,"Out of stock",IF(L37&lt;=N(M37),"Reorder","In stock")))</f>
        <v/>
      </c>
      <c r="P37" s="29">
        <f>IF($B37="","",L37*N(G37))</f>
        <v/>
      </c>
    </row>
    <row r="38" ht="20" customHeight="1">
      <c r="B38" s="21" t="n"/>
      <c r="C38" s="22" t="n"/>
      <c r="D38" s="23" t="n"/>
      <c r="E38" s="23" t="n"/>
      <c r="F38" s="23" t="n"/>
      <c r="G38" s="24" t="n"/>
      <c r="H38" s="25" t="n"/>
      <c r="I38" s="26" t="n"/>
      <c r="J38" s="26">
        <f>IF($B38="","",SUMIFS('Stock Moves'!$F:$F,'Stock Moves'!$C:$C,$B38,'Stock Moves'!$E:$E,"In"))</f>
        <v/>
      </c>
      <c r="K38" s="26">
        <f>IF($B38="","",SUMIFS('Stock Moves'!$F:$F,'Stock Moves'!$C:$C,$B38,'Stock Moves'!$E:$E,"Out"))</f>
        <v/>
      </c>
      <c r="L38" s="27">
        <f>IF($B38="","",N(I38)+N(J38)-N(K38))</f>
        <v/>
      </c>
      <c r="M38" s="26" t="n"/>
      <c r="N38" s="26" t="n"/>
      <c r="O38" s="28">
        <f>IF($B38="","",IF(L38&lt;=0,"Out of stock",IF(L38&lt;=N(M38),"Reorder","In stock")))</f>
        <v/>
      </c>
      <c r="P38" s="29">
        <f>IF($B38="","",L38*N(G38))</f>
        <v/>
      </c>
    </row>
    <row r="39" ht="20" customHeight="1">
      <c r="B39" s="21" t="n"/>
      <c r="C39" s="22" t="n"/>
      <c r="D39" s="23" t="n"/>
      <c r="E39" s="23" t="n"/>
      <c r="F39" s="23" t="n"/>
      <c r="G39" s="24" t="n"/>
      <c r="H39" s="25" t="n"/>
      <c r="I39" s="26" t="n"/>
      <c r="J39" s="26">
        <f>IF($B39="","",SUMIFS('Stock Moves'!$F:$F,'Stock Moves'!$C:$C,$B39,'Stock Moves'!$E:$E,"In"))</f>
        <v/>
      </c>
      <c r="K39" s="26">
        <f>IF($B39="","",SUMIFS('Stock Moves'!$F:$F,'Stock Moves'!$C:$C,$B39,'Stock Moves'!$E:$E,"Out"))</f>
        <v/>
      </c>
      <c r="L39" s="27">
        <f>IF($B39="","",N(I39)+N(J39)-N(K39))</f>
        <v/>
      </c>
      <c r="M39" s="26" t="n"/>
      <c r="N39" s="26" t="n"/>
      <c r="O39" s="28">
        <f>IF($B39="","",IF(L39&lt;=0,"Out of stock",IF(L39&lt;=N(M39),"Reorder","In stock")))</f>
        <v/>
      </c>
      <c r="P39" s="29">
        <f>IF($B39="","",L39*N(G39))</f>
        <v/>
      </c>
    </row>
    <row r="40" ht="20" customHeight="1">
      <c r="B40" s="21" t="n"/>
      <c r="C40" s="22" t="n"/>
      <c r="D40" s="23" t="n"/>
      <c r="E40" s="23" t="n"/>
      <c r="F40" s="23" t="n"/>
      <c r="G40" s="24" t="n"/>
      <c r="H40" s="25" t="n"/>
      <c r="I40" s="26" t="n"/>
      <c r="J40" s="26">
        <f>IF($B40="","",SUMIFS('Stock Moves'!$F:$F,'Stock Moves'!$C:$C,$B40,'Stock Moves'!$E:$E,"In"))</f>
        <v/>
      </c>
      <c r="K40" s="26">
        <f>IF($B40="","",SUMIFS('Stock Moves'!$F:$F,'Stock Moves'!$C:$C,$B40,'Stock Moves'!$E:$E,"Out"))</f>
        <v/>
      </c>
      <c r="L40" s="27">
        <f>IF($B40="","",N(I40)+N(J40)-N(K40))</f>
        <v/>
      </c>
      <c r="M40" s="26" t="n"/>
      <c r="N40" s="26" t="n"/>
      <c r="O40" s="28">
        <f>IF($B40="","",IF(L40&lt;=0,"Out of stock",IF(L40&lt;=N(M40),"Reorder","In stock")))</f>
        <v/>
      </c>
      <c r="P40" s="29">
        <f>IF($B40="","",L40*N(G40))</f>
        <v/>
      </c>
    </row>
    <row r="41" ht="20" customHeight="1">
      <c r="B41" s="21" t="n"/>
      <c r="C41" s="22" t="n"/>
      <c r="D41" s="23" t="n"/>
      <c r="E41" s="23" t="n"/>
      <c r="F41" s="23" t="n"/>
      <c r="G41" s="24" t="n"/>
      <c r="H41" s="25" t="n"/>
      <c r="I41" s="26" t="n"/>
      <c r="J41" s="26">
        <f>IF($B41="","",SUMIFS('Stock Moves'!$F:$F,'Stock Moves'!$C:$C,$B41,'Stock Moves'!$E:$E,"In"))</f>
        <v/>
      </c>
      <c r="K41" s="26">
        <f>IF($B41="","",SUMIFS('Stock Moves'!$F:$F,'Stock Moves'!$C:$C,$B41,'Stock Moves'!$E:$E,"Out"))</f>
        <v/>
      </c>
      <c r="L41" s="27">
        <f>IF($B41="","",N(I41)+N(J41)-N(K41))</f>
        <v/>
      </c>
      <c r="M41" s="26" t="n"/>
      <c r="N41" s="26" t="n"/>
      <c r="O41" s="28">
        <f>IF($B41="","",IF(L41&lt;=0,"Out of stock",IF(L41&lt;=N(M41),"Reorder","In stock")))</f>
        <v/>
      </c>
      <c r="P41" s="29">
        <f>IF($B41="","",L41*N(G41))</f>
        <v/>
      </c>
    </row>
    <row r="42" ht="20" customHeight="1">
      <c r="B42" s="21" t="n"/>
      <c r="C42" s="22" t="n"/>
      <c r="D42" s="23" t="n"/>
      <c r="E42" s="23" t="n"/>
      <c r="F42" s="23" t="n"/>
      <c r="G42" s="24" t="n"/>
      <c r="H42" s="25" t="n"/>
      <c r="I42" s="26" t="n"/>
      <c r="J42" s="26">
        <f>IF($B42="","",SUMIFS('Stock Moves'!$F:$F,'Stock Moves'!$C:$C,$B42,'Stock Moves'!$E:$E,"In"))</f>
        <v/>
      </c>
      <c r="K42" s="26">
        <f>IF($B42="","",SUMIFS('Stock Moves'!$F:$F,'Stock Moves'!$C:$C,$B42,'Stock Moves'!$E:$E,"Out"))</f>
        <v/>
      </c>
      <c r="L42" s="27">
        <f>IF($B42="","",N(I42)+N(J42)-N(K42))</f>
        <v/>
      </c>
      <c r="M42" s="26" t="n"/>
      <c r="N42" s="26" t="n"/>
      <c r="O42" s="28">
        <f>IF($B42="","",IF(L42&lt;=0,"Out of stock",IF(L42&lt;=N(M42),"Reorder","In stock")))</f>
        <v/>
      </c>
      <c r="P42" s="29">
        <f>IF($B42="","",L42*N(G42))</f>
        <v/>
      </c>
    </row>
    <row r="43" ht="20" customHeight="1">
      <c r="B43" s="21" t="n"/>
      <c r="C43" s="22" t="n"/>
      <c r="D43" s="23" t="n"/>
      <c r="E43" s="23" t="n"/>
      <c r="F43" s="23" t="n"/>
      <c r="G43" s="24" t="n"/>
      <c r="H43" s="25" t="n"/>
      <c r="I43" s="26" t="n"/>
      <c r="J43" s="26">
        <f>IF($B43="","",SUMIFS('Stock Moves'!$F:$F,'Stock Moves'!$C:$C,$B43,'Stock Moves'!$E:$E,"In"))</f>
        <v/>
      </c>
      <c r="K43" s="26">
        <f>IF($B43="","",SUMIFS('Stock Moves'!$F:$F,'Stock Moves'!$C:$C,$B43,'Stock Moves'!$E:$E,"Out"))</f>
        <v/>
      </c>
      <c r="L43" s="27">
        <f>IF($B43="","",N(I43)+N(J43)-N(K43))</f>
        <v/>
      </c>
      <c r="M43" s="26" t="n"/>
      <c r="N43" s="26" t="n"/>
      <c r="O43" s="28">
        <f>IF($B43="","",IF(L43&lt;=0,"Out of stock",IF(L43&lt;=N(M43),"Reorder","In stock")))</f>
        <v/>
      </c>
      <c r="P43" s="29">
        <f>IF($B43="","",L43*N(G43))</f>
        <v/>
      </c>
    </row>
    <row r="44" ht="20" customHeight="1">
      <c r="B44" s="21" t="n"/>
      <c r="C44" s="22" t="n"/>
      <c r="D44" s="23" t="n"/>
      <c r="E44" s="23" t="n"/>
      <c r="F44" s="23" t="n"/>
      <c r="G44" s="24" t="n"/>
      <c r="H44" s="25" t="n"/>
      <c r="I44" s="26" t="n"/>
      <c r="J44" s="26">
        <f>IF($B44="","",SUMIFS('Stock Moves'!$F:$F,'Stock Moves'!$C:$C,$B44,'Stock Moves'!$E:$E,"In"))</f>
        <v/>
      </c>
      <c r="K44" s="26">
        <f>IF($B44="","",SUMIFS('Stock Moves'!$F:$F,'Stock Moves'!$C:$C,$B44,'Stock Moves'!$E:$E,"Out"))</f>
        <v/>
      </c>
      <c r="L44" s="27">
        <f>IF($B44="","",N(I44)+N(J44)-N(K44))</f>
        <v/>
      </c>
      <c r="M44" s="26" t="n"/>
      <c r="N44" s="26" t="n"/>
      <c r="O44" s="28">
        <f>IF($B44="","",IF(L44&lt;=0,"Out of stock",IF(L44&lt;=N(M44),"Reorder","In stock")))</f>
        <v/>
      </c>
      <c r="P44" s="29">
        <f>IF($B44="","",L44*N(G44))</f>
        <v/>
      </c>
    </row>
    <row r="45" ht="20" customHeight="1">
      <c r="B45" s="21" t="n"/>
      <c r="C45" s="22" t="n"/>
      <c r="D45" s="23" t="n"/>
      <c r="E45" s="23" t="n"/>
      <c r="F45" s="23" t="n"/>
      <c r="G45" s="24" t="n"/>
      <c r="H45" s="25" t="n"/>
      <c r="I45" s="26" t="n"/>
      <c r="J45" s="26">
        <f>IF($B45="","",SUMIFS('Stock Moves'!$F:$F,'Stock Moves'!$C:$C,$B45,'Stock Moves'!$E:$E,"In"))</f>
        <v/>
      </c>
      <c r="K45" s="26">
        <f>IF($B45="","",SUMIFS('Stock Moves'!$F:$F,'Stock Moves'!$C:$C,$B45,'Stock Moves'!$E:$E,"Out"))</f>
        <v/>
      </c>
      <c r="L45" s="27">
        <f>IF($B45="","",N(I45)+N(J45)-N(K45))</f>
        <v/>
      </c>
      <c r="M45" s="26" t="n"/>
      <c r="N45" s="26" t="n"/>
      <c r="O45" s="28">
        <f>IF($B45="","",IF(L45&lt;=0,"Out of stock",IF(L45&lt;=N(M45),"Reorder","In stock")))</f>
        <v/>
      </c>
      <c r="P45" s="29">
        <f>IF($B45="","",L45*N(G45))</f>
        <v/>
      </c>
    </row>
    <row r="46" ht="20" customHeight="1">
      <c r="B46" s="21" t="n"/>
      <c r="C46" s="22" t="n"/>
      <c r="D46" s="23" t="n"/>
      <c r="E46" s="23" t="n"/>
      <c r="F46" s="23" t="n"/>
      <c r="G46" s="24" t="n"/>
      <c r="H46" s="25" t="n"/>
      <c r="I46" s="26" t="n"/>
      <c r="J46" s="26">
        <f>IF($B46="","",SUMIFS('Stock Moves'!$F:$F,'Stock Moves'!$C:$C,$B46,'Stock Moves'!$E:$E,"In"))</f>
        <v/>
      </c>
      <c r="K46" s="26">
        <f>IF($B46="","",SUMIFS('Stock Moves'!$F:$F,'Stock Moves'!$C:$C,$B46,'Stock Moves'!$E:$E,"Out"))</f>
        <v/>
      </c>
      <c r="L46" s="27">
        <f>IF($B46="","",N(I46)+N(J46)-N(K46))</f>
        <v/>
      </c>
      <c r="M46" s="26" t="n"/>
      <c r="N46" s="26" t="n"/>
      <c r="O46" s="28">
        <f>IF($B46="","",IF(L46&lt;=0,"Out of stock",IF(L46&lt;=N(M46),"Reorder","In stock")))</f>
        <v/>
      </c>
      <c r="P46" s="29">
        <f>IF($B46="","",L46*N(G46))</f>
        <v/>
      </c>
    </row>
    <row r="47" ht="20" customHeight="1">
      <c r="B47" s="21" t="n"/>
      <c r="C47" s="22" t="n"/>
      <c r="D47" s="23" t="n"/>
      <c r="E47" s="23" t="n"/>
      <c r="F47" s="23" t="n"/>
      <c r="G47" s="24" t="n"/>
      <c r="H47" s="25" t="n"/>
      <c r="I47" s="26" t="n"/>
      <c r="J47" s="26">
        <f>IF($B47="","",SUMIFS('Stock Moves'!$F:$F,'Stock Moves'!$C:$C,$B47,'Stock Moves'!$E:$E,"In"))</f>
        <v/>
      </c>
      <c r="K47" s="26">
        <f>IF($B47="","",SUMIFS('Stock Moves'!$F:$F,'Stock Moves'!$C:$C,$B47,'Stock Moves'!$E:$E,"Out"))</f>
        <v/>
      </c>
      <c r="L47" s="27">
        <f>IF($B47="","",N(I47)+N(J47)-N(K47))</f>
        <v/>
      </c>
      <c r="M47" s="26" t="n"/>
      <c r="N47" s="26" t="n"/>
      <c r="O47" s="28">
        <f>IF($B47="","",IF(L47&lt;=0,"Out of stock",IF(L47&lt;=N(M47),"Reorder","In stock")))</f>
        <v/>
      </c>
      <c r="P47" s="29">
        <f>IF($B47="","",L47*N(G47))</f>
        <v/>
      </c>
    </row>
    <row r="48" ht="20" customHeight="1">
      <c r="B48" s="21" t="n"/>
      <c r="C48" s="22" t="n"/>
      <c r="D48" s="23" t="n"/>
      <c r="E48" s="23" t="n"/>
      <c r="F48" s="23" t="n"/>
      <c r="G48" s="24" t="n"/>
      <c r="H48" s="25" t="n"/>
      <c r="I48" s="26" t="n"/>
      <c r="J48" s="26">
        <f>IF($B48="","",SUMIFS('Stock Moves'!$F:$F,'Stock Moves'!$C:$C,$B48,'Stock Moves'!$E:$E,"In"))</f>
        <v/>
      </c>
      <c r="K48" s="26">
        <f>IF($B48="","",SUMIFS('Stock Moves'!$F:$F,'Stock Moves'!$C:$C,$B48,'Stock Moves'!$E:$E,"Out"))</f>
        <v/>
      </c>
      <c r="L48" s="27">
        <f>IF($B48="","",N(I48)+N(J48)-N(K48))</f>
        <v/>
      </c>
      <c r="M48" s="26" t="n"/>
      <c r="N48" s="26" t="n"/>
      <c r="O48" s="28">
        <f>IF($B48="","",IF(L48&lt;=0,"Out of stock",IF(L48&lt;=N(M48),"Reorder","In stock")))</f>
        <v/>
      </c>
      <c r="P48" s="29">
        <f>IF($B48="","",L48*N(G48))</f>
        <v/>
      </c>
    </row>
    <row r="49" ht="20" customHeight="1">
      <c r="B49" s="21" t="n"/>
      <c r="C49" s="22" t="n"/>
      <c r="D49" s="23" t="n"/>
      <c r="E49" s="23" t="n"/>
      <c r="F49" s="23" t="n"/>
      <c r="G49" s="24" t="n"/>
      <c r="H49" s="25" t="n"/>
      <c r="I49" s="26" t="n"/>
      <c r="J49" s="26">
        <f>IF($B49="","",SUMIFS('Stock Moves'!$F:$F,'Stock Moves'!$C:$C,$B49,'Stock Moves'!$E:$E,"In"))</f>
        <v/>
      </c>
      <c r="K49" s="26">
        <f>IF($B49="","",SUMIFS('Stock Moves'!$F:$F,'Stock Moves'!$C:$C,$B49,'Stock Moves'!$E:$E,"Out"))</f>
        <v/>
      </c>
      <c r="L49" s="27">
        <f>IF($B49="","",N(I49)+N(J49)-N(K49))</f>
        <v/>
      </c>
      <c r="M49" s="26" t="n"/>
      <c r="N49" s="26" t="n"/>
      <c r="O49" s="28">
        <f>IF($B49="","",IF(L49&lt;=0,"Out of stock",IF(L49&lt;=N(M49),"Reorder","In stock")))</f>
        <v/>
      </c>
      <c r="P49" s="29">
        <f>IF($B49="","",L49*N(G49))</f>
        <v/>
      </c>
    </row>
    <row r="50" ht="20" customHeight="1">
      <c r="B50" s="21" t="n"/>
      <c r="C50" s="22" t="n"/>
      <c r="D50" s="23" t="n"/>
      <c r="E50" s="23" t="n"/>
      <c r="F50" s="23" t="n"/>
      <c r="G50" s="24" t="n"/>
      <c r="H50" s="25" t="n"/>
      <c r="I50" s="26" t="n"/>
      <c r="J50" s="26">
        <f>IF($B50="","",SUMIFS('Stock Moves'!$F:$F,'Stock Moves'!$C:$C,$B50,'Stock Moves'!$E:$E,"In"))</f>
        <v/>
      </c>
      <c r="K50" s="26">
        <f>IF($B50="","",SUMIFS('Stock Moves'!$F:$F,'Stock Moves'!$C:$C,$B50,'Stock Moves'!$E:$E,"Out"))</f>
        <v/>
      </c>
      <c r="L50" s="27">
        <f>IF($B50="","",N(I50)+N(J50)-N(K50))</f>
        <v/>
      </c>
      <c r="M50" s="26" t="n"/>
      <c r="N50" s="26" t="n"/>
      <c r="O50" s="28">
        <f>IF($B50="","",IF(L50&lt;=0,"Out of stock",IF(L50&lt;=N(M50),"Reorder","In stock")))</f>
        <v/>
      </c>
      <c r="P50" s="29">
        <f>IF($B50="","",L50*N(G50))</f>
        <v/>
      </c>
    </row>
    <row r="51" ht="20" customHeight="1">
      <c r="B51" s="21" t="n"/>
      <c r="C51" s="22" t="n"/>
      <c r="D51" s="23" t="n"/>
      <c r="E51" s="23" t="n"/>
      <c r="F51" s="23" t="n"/>
      <c r="G51" s="24" t="n"/>
      <c r="H51" s="25" t="n"/>
      <c r="I51" s="26" t="n"/>
      <c r="J51" s="26">
        <f>IF($B51="","",SUMIFS('Stock Moves'!$F:$F,'Stock Moves'!$C:$C,$B51,'Stock Moves'!$E:$E,"In"))</f>
        <v/>
      </c>
      <c r="K51" s="26">
        <f>IF($B51="","",SUMIFS('Stock Moves'!$F:$F,'Stock Moves'!$C:$C,$B51,'Stock Moves'!$E:$E,"Out"))</f>
        <v/>
      </c>
      <c r="L51" s="27">
        <f>IF($B51="","",N(I51)+N(J51)-N(K51))</f>
        <v/>
      </c>
      <c r="M51" s="26" t="n"/>
      <c r="N51" s="26" t="n"/>
      <c r="O51" s="28">
        <f>IF($B51="","",IF(L51&lt;=0,"Out of stock",IF(L51&lt;=N(M51),"Reorder","In stock")))</f>
        <v/>
      </c>
      <c r="P51" s="29">
        <f>IF($B51="","",L51*N(G51))</f>
        <v/>
      </c>
    </row>
    <row r="52" ht="20" customHeight="1">
      <c r="B52" s="21" t="n"/>
      <c r="C52" s="22" t="n"/>
      <c r="D52" s="23" t="n"/>
      <c r="E52" s="23" t="n"/>
      <c r="F52" s="23" t="n"/>
      <c r="G52" s="24" t="n"/>
      <c r="H52" s="25" t="n"/>
      <c r="I52" s="26" t="n"/>
      <c r="J52" s="26">
        <f>IF($B52="","",SUMIFS('Stock Moves'!$F:$F,'Stock Moves'!$C:$C,$B52,'Stock Moves'!$E:$E,"In"))</f>
        <v/>
      </c>
      <c r="K52" s="26">
        <f>IF($B52="","",SUMIFS('Stock Moves'!$F:$F,'Stock Moves'!$C:$C,$B52,'Stock Moves'!$E:$E,"Out"))</f>
        <v/>
      </c>
      <c r="L52" s="27">
        <f>IF($B52="","",N(I52)+N(J52)-N(K52))</f>
        <v/>
      </c>
      <c r="M52" s="26" t="n"/>
      <c r="N52" s="26" t="n"/>
      <c r="O52" s="28">
        <f>IF($B52="","",IF(L52&lt;=0,"Out of stock",IF(L52&lt;=N(M52),"Reorder","In stock")))</f>
        <v/>
      </c>
      <c r="P52" s="29">
        <f>IF($B52="","",L52*N(G52))</f>
        <v/>
      </c>
    </row>
    <row r="53" ht="20" customHeight="1">
      <c r="B53" s="21" t="n"/>
      <c r="C53" s="22" t="n"/>
      <c r="D53" s="23" t="n"/>
      <c r="E53" s="23" t="n"/>
      <c r="F53" s="23" t="n"/>
      <c r="G53" s="24" t="n"/>
      <c r="H53" s="25" t="n"/>
      <c r="I53" s="26" t="n"/>
      <c r="J53" s="26">
        <f>IF($B53="","",SUMIFS('Stock Moves'!$F:$F,'Stock Moves'!$C:$C,$B53,'Stock Moves'!$E:$E,"In"))</f>
        <v/>
      </c>
      <c r="K53" s="26">
        <f>IF($B53="","",SUMIFS('Stock Moves'!$F:$F,'Stock Moves'!$C:$C,$B53,'Stock Moves'!$E:$E,"Out"))</f>
        <v/>
      </c>
      <c r="L53" s="27">
        <f>IF($B53="","",N(I53)+N(J53)-N(K53))</f>
        <v/>
      </c>
      <c r="M53" s="26" t="n"/>
      <c r="N53" s="26" t="n"/>
      <c r="O53" s="28">
        <f>IF($B53="","",IF(L53&lt;=0,"Out of stock",IF(L53&lt;=N(M53),"Reorder","In stock")))</f>
        <v/>
      </c>
      <c r="P53" s="29">
        <f>IF($B53="","",L53*N(G53))</f>
        <v/>
      </c>
    </row>
    <row r="54" ht="20" customHeight="1">
      <c r="B54" s="21" t="n"/>
      <c r="C54" s="22" t="n"/>
      <c r="D54" s="23" t="n"/>
      <c r="E54" s="23" t="n"/>
      <c r="F54" s="23" t="n"/>
      <c r="G54" s="24" t="n"/>
      <c r="H54" s="25" t="n"/>
      <c r="I54" s="26" t="n"/>
      <c r="J54" s="26">
        <f>IF($B54="","",SUMIFS('Stock Moves'!$F:$F,'Stock Moves'!$C:$C,$B54,'Stock Moves'!$E:$E,"In"))</f>
        <v/>
      </c>
      <c r="K54" s="26">
        <f>IF($B54="","",SUMIFS('Stock Moves'!$F:$F,'Stock Moves'!$C:$C,$B54,'Stock Moves'!$E:$E,"Out"))</f>
        <v/>
      </c>
      <c r="L54" s="27">
        <f>IF($B54="","",N(I54)+N(J54)-N(K54))</f>
        <v/>
      </c>
      <c r="M54" s="26" t="n"/>
      <c r="N54" s="26" t="n"/>
      <c r="O54" s="28">
        <f>IF($B54="","",IF(L54&lt;=0,"Out of stock",IF(L54&lt;=N(M54),"Reorder","In stock")))</f>
        <v/>
      </c>
      <c r="P54" s="29">
        <f>IF($B54="","",L54*N(G54))</f>
        <v/>
      </c>
    </row>
    <row r="55" ht="20" customHeight="1">
      <c r="B55" s="21" t="n"/>
      <c r="C55" s="22" t="n"/>
      <c r="D55" s="23" t="n"/>
      <c r="E55" s="23" t="n"/>
      <c r="F55" s="23" t="n"/>
      <c r="G55" s="24" t="n"/>
      <c r="H55" s="25" t="n"/>
      <c r="I55" s="26" t="n"/>
      <c r="J55" s="26">
        <f>IF($B55="","",SUMIFS('Stock Moves'!$F:$F,'Stock Moves'!$C:$C,$B55,'Stock Moves'!$E:$E,"In"))</f>
        <v/>
      </c>
      <c r="K55" s="26">
        <f>IF($B55="","",SUMIFS('Stock Moves'!$F:$F,'Stock Moves'!$C:$C,$B55,'Stock Moves'!$E:$E,"Out"))</f>
        <v/>
      </c>
      <c r="L55" s="27">
        <f>IF($B55="","",N(I55)+N(J55)-N(K55))</f>
        <v/>
      </c>
      <c r="M55" s="26" t="n"/>
      <c r="N55" s="26" t="n"/>
      <c r="O55" s="28">
        <f>IF($B55="","",IF(L55&lt;=0,"Out of stock",IF(L55&lt;=N(M55),"Reorder","In stock")))</f>
        <v/>
      </c>
      <c r="P55" s="29">
        <f>IF($B55="","",L55*N(G55))</f>
        <v/>
      </c>
    </row>
    <row r="56" ht="20" customHeight="1">
      <c r="B56" s="21" t="n"/>
      <c r="C56" s="22" t="n"/>
      <c r="D56" s="23" t="n"/>
      <c r="E56" s="23" t="n"/>
      <c r="F56" s="23" t="n"/>
      <c r="G56" s="24" t="n"/>
      <c r="H56" s="25" t="n"/>
      <c r="I56" s="26" t="n"/>
      <c r="J56" s="26">
        <f>IF($B56="","",SUMIFS('Stock Moves'!$F:$F,'Stock Moves'!$C:$C,$B56,'Stock Moves'!$E:$E,"In"))</f>
        <v/>
      </c>
      <c r="K56" s="26">
        <f>IF($B56="","",SUMIFS('Stock Moves'!$F:$F,'Stock Moves'!$C:$C,$B56,'Stock Moves'!$E:$E,"Out"))</f>
        <v/>
      </c>
      <c r="L56" s="27">
        <f>IF($B56="","",N(I56)+N(J56)-N(K56))</f>
        <v/>
      </c>
      <c r="M56" s="26" t="n"/>
      <c r="N56" s="26" t="n"/>
      <c r="O56" s="28">
        <f>IF($B56="","",IF(L56&lt;=0,"Out of stock",IF(L56&lt;=N(M56),"Reorder","In stock")))</f>
        <v/>
      </c>
      <c r="P56" s="29">
        <f>IF($B56="","",L56*N(G56))</f>
        <v/>
      </c>
    </row>
    <row r="57" ht="20" customHeight="1">
      <c r="B57" s="21" t="n"/>
      <c r="C57" s="22" t="n"/>
      <c r="D57" s="23" t="n"/>
      <c r="E57" s="23" t="n"/>
      <c r="F57" s="23" t="n"/>
      <c r="G57" s="24" t="n"/>
      <c r="H57" s="25" t="n"/>
      <c r="I57" s="26" t="n"/>
      <c r="J57" s="26">
        <f>IF($B57="","",SUMIFS('Stock Moves'!$F:$F,'Stock Moves'!$C:$C,$B57,'Stock Moves'!$E:$E,"In"))</f>
        <v/>
      </c>
      <c r="K57" s="26">
        <f>IF($B57="","",SUMIFS('Stock Moves'!$F:$F,'Stock Moves'!$C:$C,$B57,'Stock Moves'!$E:$E,"Out"))</f>
        <v/>
      </c>
      <c r="L57" s="27">
        <f>IF($B57="","",N(I57)+N(J57)-N(K57))</f>
        <v/>
      </c>
      <c r="M57" s="26" t="n"/>
      <c r="N57" s="26" t="n"/>
      <c r="O57" s="28">
        <f>IF($B57="","",IF(L57&lt;=0,"Out of stock",IF(L57&lt;=N(M57),"Reorder","In stock")))</f>
        <v/>
      </c>
      <c r="P57" s="29">
        <f>IF($B57="","",L57*N(G57))</f>
        <v/>
      </c>
    </row>
    <row r="58" ht="20" customHeight="1">
      <c r="B58" s="21" t="n"/>
      <c r="C58" s="22" t="n"/>
      <c r="D58" s="23" t="n"/>
      <c r="E58" s="23" t="n"/>
      <c r="F58" s="23" t="n"/>
      <c r="G58" s="24" t="n"/>
      <c r="H58" s="25" t="n"/>
      <c r="I58" s="26" t="n"/>
      <c r="J58" s="26">
        <f>IF($B58="","",SUMIFS('Stock Moves'!$F:$F,'Stock Moves'!$C:$C,$B58,'Stock Moves'!$E:$E,"In"))</f>
        <v/>
      </c>
      <c r="K58" s="26">
        <f>IF($B58="","",SUMIFS('Stock Moves'!$F:$F,'Stock Moves'!$C:$C,$B58,'Stock Moves'!$E:$E,"Out"))</f>
        <v/>
      </c>
      <c r="L58" s="27">
        <f>IF($B58="","",N(I58)+N(J58)-N(K58))</f>
        <v/>
      </c>
      <c r="M58" s="26" t="n"/>
      <c r="N58" s="26" t="n"/>
      <c r="O58" s="28">
        <f>IF($B58="","",IF(L58&lt;=0,"Out of stock",IF(L58&lt;=N(M58),"Reorder","In stock")))</f>
        <v/>
      </c>
      <c r="P58" s="29">
        <f>IF($B58="","",L58*N(G58))</f>
        <v/>
      </c>
    </row>
    <row r="59" ht="20" customHeight="1">
      <c r="B59" s="21" t="n"/>
      <c r="C59" s="22" t="n"/>
      <c r="D59" s="23" t="n"/>
      <c r="E59" s="23" t="n"/>
      <c r="F59" s="23" t="n"/>
      <c r="G59" s="24" t="n"/>
      <c r="H59" s="25" t="n"/>
      <c r="I59" s="26" t="n"/>
      <c r="J59" s="26">
        <f>IF($B59="","",SUMIFS('Stock Moves'!$F:$F,'Stock Moves'!$C:$C,$B59,'Stock Moves'!$E:$E,"In"))</f>
        <v/>
      </c>
      <c r="K59" s="26">
        <f>IF($B59="","",SUMIFS('Stock Moves'!$F:$F,'Stock Moves'!$C:$C,$B59,'Stock Moves'!$E:$E,"Out"))</f>
        <v/>
      </c>
      <c r="L59" s="27">
        <f>IF($B59="","",N(I59)+N(J59)-N(K59))</f>
        <v/>
      </c>
      <c r="M59" s="26" t="n"/>
      <c r="N59" s="26" t="n"/>
      <c r="O59" s="28">
        <f>IF($B59="","",IF(L59&lt;=0,"Out of stock",IF(L59&lt;=N(M59),"Reorder","In stock")))</f>
        <v/>
      </c>
      <c r="P59" s="29">
        <f>IF($B59="","",L59*N(G59))</f>
        <v/>
      </c>
    </row>
    <row r="60" ht="20" customHeight="1">
      <c r="B60" s="21" t="n"/>
      <c r="C60" s="22" t="n"/>
      <c r="D60" s="23" t="n"/>
      <c r="E60" s="23" t="n"/>
      <c r="F60" s="23" t="n"/>
      <c r="G60" s="24" t="n"/>
      <c r="H60" s="25" t="n"/>
      <c r="I60" s="26" t="n"/>
      <c r="J60" s="26">
        <f>IF($B60="","",SUMIFS('Stock Moves'!$F:$F,'Stock Moves'!$C:$C,$B60,'Stock Moves'!$E:$E,"In"))</f>
        <v/>
      </c>
      <c r="K60" s="26">
        <f>IF($B60="","",SUMIFS('Stock Moves'!$F:$F,'Stock Moves'!$C:$C,$B60,'Stock Moves'!$E:$E,"Out"))</f>
        <v/>
      </c>
      <c r="L60" s="27">
        <f>IF($B60="","",N(I60)+N(J60)-N(K60))</f>
        <v/>
      </c>
      <c r="M60" s="26" t="n"/>
      <c r="N60" s="26" t="n"/>
      <c r="O60" s="28">
        <f>IF($B60="","",IF(L60&lt;=0,"Out of stock",IF(L60&lt;=N(M60),"Reorder","In stock")))</f>
        <v/>
      </c>
      <c r="P60" s="29">
        <f>IF($B60="","",L60*N(G60))</f>
        <v/>
      </c>
    </row>
    <row r="61" ht="20" customHeight="1">
      <c r="B61" s="21" t="n"/>
      <c r="C61" s="22" t="n"/>
      <c r="D61" s="23" t="n"/>
      <c r="E61" s="23" t="n"/>
      <c r="F61" s="23" t="n"/>
      <c r="G61" s="24" t="n"/>
      <c r="H61" s="25" t="n"/>
      <c r="I61" s="26" t="n"/>
      <c r="J61" s="26">
        <f>IF($B61="","",SUMIFS('Stock Moves'!$F:$F,'Stock Moves'!$C:$C,$B61,'Stock Moves'!$E:$E,"In"))</f>
        <v/>
      </c>
      <c r="K61" s="26">
        <f>IF($B61="","",SUMIFS('Stock Moves'!$F:$F,'Stock Moves'!$C:$C,$B61,'Stock Moves'!$E:$E,"Out"))</f>
        <v/>
      </c>
      <c r="L61" s="27">
        <f>IF($B61="","",N(I61)+N(J61)-N(K61))</f>
        <v/>
      </c>
      <c r="M61" s="26" t="n"/>
      <c r="N61" s="26" t="n"/>
      <c r="O61" s="28">
        <f>IF($B61="","",IF(L61&lt;=0,"Out of stock",IF(L61&lt;=N(M61),"Reorder","In stock")))</f>
        <v/>
      </c>
      <c r="P61" s="29">
        <f>IF($B61="","",L61*N(G61))</f>
        <v/>
      </c>
    </row>
    <row r="62" ht="20" customHeight="1">
      <c r="B62" s="21" t="n"/>
      <c r="C62" s="22" t="n"/>
      <c r="D62" s="23" t="n"/>
      <c r="E62" s="23" t="n"/>
      <c r="F62" s="23" t="n"/>
      <c r="G62" s="24" t="n"/>
      <c r="H62" s="25" t="n"/>
      <c r="I62" s="26" t="n"/>
      <c r="J62" s="26">
        <f>IF($B62="","",SUMIFS('Stock Moves'!$F:$F,'Stock Moves'!$C:$C,$B62,'Stock Moves'!$E:$E,"In"))</f>
        <v/>
      </c>
      <c r="K62" s="26">
        <f>IF($B62="","",SUMIFS('Stock Moves'!$F:$F,'Stock Moves'!$C:$C,$B62,'Stock Moves'!$E:$E,"Out"))</f>
        <v/>
      </c>
      <c r="L62" s="27">
        <f>IF($B62="","",N(I62)+N(J62)-N(K62))</f>
        <v/>
      </c>
      <c r="M62" s="26" t="n"/>
      <c r="N62" s="26" t="n"/>
      <c r="O62" s="28">
        <f>IF($B62="","",IF(L62&lt;=0,"Out of stock",IF(L62&lt;=N(M62),"Reorder","In stock")))</f>
        <v/>
      </c>
      <c r="P62" s="29">
        <f>IF($B62="","",L62*N(G62))</f>
        <v/>
      </c>
    </row>
    <row r="63" ht="20" customHeight="1">
      <c r="B63" s="21" t="n"/>
      <c r="C63" s="22" t="n"/>
      <c r="D63" s="23" t="n"/>
      <c r="E63" s="23" t="n"/>
      <c r="F63" s="23" t="n"/>
      <c r="G63" s="24" t="n"/>
      <c r="H63" s="25" t="n"/>
      <c r="I63" s="26" t="n"/>
      <c r="J63" s="26">
        <f>IF($B63="","",SUMIFS('Stock Moves'!$F:$F,'Stock Moves'!$C:$C,$B63,'Stock Moves'!$E:$E,"In"))</f>
        <v/>
      </c>
      <c r="K63" s="26">
        <f>IF($B63="","",SUMIFS('Stock Moves'!$F:$F,'Stock Moves'!$C:$C,$B63,'Stock Moves'!$E:$E,"Out"))</f>
        <v/>
      </c>
      <c r="L63" s="27">
        <f>IF($B63="","",N(I63)+N(J63)-N(K63))</f>
        <v/>
      </c>
      <c r="M63" s="26" t="n"/>
      <c r="N63" s="26" t="n"/>
      <c r="O63" s="28">
        <f>IF($B63="","",IF(L63&lt;=0,"Out of stock",IF(L63&lt;=N(M63),"Reorder","In stock")))</f>
        <v/>
      </c>
      <c r="P63" s="29">
        <f>IF($B63="","",L63*N(G63))</f>
        <v/>
      </c>
    </row>
    <row r="64" ht="20" customHeight="1">
      <c r="B64" s="21" t="n"/>
      <c r="C64" s="22" t="n"/>
      <c r="D64" s="23" t="n"/>
      <c r="E64" s="23" t="n"/>
      <c r="F64" s="23" t="n"/>
      <c r="G64" s="24" t="n"/>
      <c r="H64" s="25" t="n"/>
      <c r="I64" s="26" t="n"/>
      <c r="J64" s="26">
        <f>IF($B64="","",SUMIFS('Stock Moves'!$F:$F,'Stock Moves'!$C:$C,$B64,'Stock Moves'!$E:$E,"In"))</f>
        <v/>
      </c>
      <c r="K64" s="26">
        <f>IF($B64="","",SUMIFS('Stock Moves'!$F:$F,'Stock Moves'!$C:$C,$B64,'Stock Moves'!$E:$E,"Out"))</f>
        <v/>
      </c>
      <c r="L64" s="27">
        <f>IF($B64="","",N(I64)+N(J64)-N(K64))</f>
        <v/>
      </c>
      <c r="M64" s="26" t="n"/>
      <c r="N64" s="26" t="n"/>
      <c r="O64" s="28">
        <f>IF($B64="","",IF(L64&lt;=0,"Out of stock",IF(L64&lt;=N(M64),"Reorder","In stock")))</f>
        <v/>
      </c>
      <c r="P64" s="29">
        <f>IF($B64="","",L64*N(G64))</f>
        <v/>
      </c>
    </row>
    <row r="65" ht="20" customHeight="1">
      <c r="B65" s="21" t="n"/>
      <c r="C65" s="22" t="n"/>
      <c r="D65" s="23" t="n"/>
      <c r="E65" s="23" t="n"/>
      <c r="F65" s="23" t="n"/>
      <c r="G65" s="24" t="n"/>
      <c r="H65" s="25" t="n"/>
      <c r="I65" s="26" t="n"/>
      <c r="J65" s="26">
        <f>IF($B65="","",SUMIFS('Stock Moves'!$F:$F,'Stock Moves'!$C:$C,$B65,'Stock Moves'!$E:$E,"In"))</f>
        <v/>
      </c>
      <c r="K65" s="26">
        <f>IF($B65="","",SUMIFS('Stock Moves'!$F:$F,'Stock Moves'!$C:$C,$B65,'Stock Moves'!$E:$E,"Out"))</f>
        <v/>
      </c>
      <c r="L65" s="27">
        <f>IF($B65="","",N(I65)+N(J65)-N(K65))</f>
        <v/>
      </c>
      <c r="M65" s="26" t="n"/>
      <c r="N65" s="26" t="n"/>
      <c r="O65" s="28">
        <f>IF($B65="","",IF(L65&lt;=0,"Out of stock",IF(L65&lt;=N(M65),"Reorder","In stock")))</f>
        <v/>
      </c>
      <c r="P65" s="29">
        <f>IF($B65="","",L65*N(G65))</f>
        <v/>
      </c>
    </row>
    <row r="66" ht="20" customHeight="1">
      <c r="B66" s="21" t="n"/>
      <c r="C66" s="22" t="n"/>
      <c r="D66" s="23" t="n"/>
      <c r="E66" s="23" t="n"/>
      <c r="F66" s="23" t="n"/>
      <c r="G66" s="24" t="n"/>
      <c r="H66" s="25" t="n"/>
      <c r="I66" s="26" t="n"/>
      <c r="J66" s="26">
        <f>IF($B66="","",SUMIFS('Stock Moves'!$F:$F,'Stock Moves'!$C:$C,$B66,'Stock Moves'!$E:$E,"In"))</f>
        <v/>
      </c>
      <c r="K66" s="26">
        <f>IF($B66="","",SUMIFS('Stock Moves'!$F:$F,'Stock Moves'!$C:$C,$B66,'Stock Moves'!$E:$E,"Out"))</f>
        <v/>
      </c>
      <c r="L66" s="27">
        <f>IF($B66="","",N(I66)+N(J66)-N(K66))</f>
        <v/>
      </c>
      <c r="M66" s="26" t="n"/>
      <c r="N66" s="26" t="n"/>
      <c r="O66" s="28">
        <f>IF($B66="","",IF(L66&lt;=0,"Out of stock",IF(L66&lt;=N(M66),"Reorder","In stock")))</f>
        <v/>
      </c>
      <c r="P66" s="29">
        <f>IF($B66="","",L66*N(G66))</f>
        <v/>
      </c>
    </row>
    <row r="67" ht="20" customHeight="1">
      <c r="B67" s="21" t="n"/>
      <c r="C67" s="22" t="n"/>
      <c r="D67" s="23" t="n"/>
      <c r="E67" s="23" t="n"/>
      <c r="F67" s="23" t="n"/>
      <c r="G67" s="24" t="n"/>
      <c r="H67" s="25" t="n"/>
      <c r="I67" s="26" t="n"/>
      <c r="J67" s="26">
        <f>IF($B67="","",SUMIFS('Stock Moves'!$F:$F,'Stock Moves'!$C:$C,$B67,'Stock Moves'!$E:$E,"In"))</f>
        <v/>
      </c>
      <c r="K67" s="26">
        <f>IF($B67="","",SUMIFS('Stock Moves'!$F:$F,'Stock Moves'!$C:$C,$B67,'Stock Moves'!$E:$E,"Out"))</f>
        <v/>
      </c>
      <c r="L67" s="27">
        <f>IF($B67="","",N(I67)+N(J67)-N(K67))</f>
        <v/>
      </c>
      <c r="M67" s="26" t="n"/>
      <c r="N67" s="26" t="n"/>
      <c r="O67" s="28">
        <f>IF($B67="","",IF(L67&lt;=0,"Out of stock",IF(L67&lt;=N(M67),"Reorder","In stock")))</f>
        <v/>
      </c>
      <c r="P67" s="29">
        <f>IF($B67="","",L67*N(G67))</f>
        <v/>
      </c>
    </row>
    <row r="68" ht="20" customHeight="1">
      <c r="B68" s="21" t="n"/>
      <c r="C68" s="22" t="n"/>
      <c r="D68" s="23" t="n"/>
      <c r="E68" s="23" t="n"/>
      <c r="F68" s="23" t="n"/>
      <c r="G68" s="24" t="n"/>
      <c r="H68" s="25" t="n"/>
      <c r="I68" s="26" t="n"/>
      <c r="J68" s="26">
        <f>IF($B68="","",SUMIFS('Stock Moves'!$F:$F,'Stock Moves'!$C:$C,$B68,'Stock Moves'!$E:$E,"In"))</f>
        <v/>
      </c>
      <c r="K68" s="26">
        <f>IF($B68="","",SUMIFS('Stock Moves'!$F:$F,'Stock Moves'!$C:$C,$B68,'Stock Moves'!$E:$E,"Out"))</f>
        <v/>
      </c>
      <c r="L68" s="27">
        <f>IF($B68="","",N(I68)+N(J68)-N(K68))</f>
        <v/>
      </c>
      <c r="M68" s="26" t="n"/>
      <c r="N68" s="26" t="n"/>
      <c r="O68" s="28">
        <f>IF($B68="","",IF(L68&lt;=0,"Out of stock",IF(L68&lt;=N(M68),"Reorder","In stock")))</f>
        <v/>
      </c>
      <c r="P68" s="29">
        <f>IF($B68="","",L68*N(G68))</f>
        <v/>
      </c>
    </row>
    <row r="69" ht="20" customHeight="1">
      <c r="B69" s="21" t="n"/>
      <c r="C69" s="22" t="n"/>
      <c r="D69" s="23" t="n"/>
      <c r="E69" s="23" t="n"/>
      <c r="F69" s="23" t="n"/>
      <c r="G69" s="24" t="n"/>
      <c r="H69" s="25" t="n"/>
      <c r="I69" s="26" t="n"/>
      <c r="J69" s="26">
        <f>IF($B69="","",SUMIFS('Stock Moves'!$F:$F,'Stock Moves'!$C:$C,$B69,'Stock Moves'!$E:$E,"In"))</f>
        <v/>
      </c>
      <c r="K69" s="26">
        <f>IF($B69="","",SUMIFS('Stock Moves'!$F:$F,'Stock Moves'!$C:$C,$B69,'Stock Moves'!$E:$E,"Out"))</f>
        <v/>
      </c>
      <c r="L69" s="27">
        <f>IF($B69="","",N(I69)+N(J69)-N(K69))</f>
        <v/>
      </c>
      <c r="M69" s="26" t="n"/>
      <c r="N69" s="26" t="n"/>
      <c r="O69" s="28">
        <f>IF($B69="","",IF(L69&lt;=0,"Out of stock",IF(L69&lt;=N(M69),"Reorder","In stock")))</f>
        <v/>
      </c>
      <c r="P69" s="29">
        <f>IF($B69="","",L69*N(G69))</f>
        <v/>
      </c>
    </row>
    <row r="71">
      <c r="B71" s="30" t="inlineStr">
        <is>
          <t>Free template from niftyshelf.com  ·  free for personal &amp; commercial use</t>
        </is>
      </c>
    </row>
  </sheetData>
  <autoFilter ref="B9:P69"/>
  <mergeCells count="11">
    <mergeCell ref="D6:E6"/>
    <mergeCell ref="B6:C6"/>
    <mergeCell ref="F6:H6"/>
    <mergeCell ref="F5:H5"/>
    <mergeCell ref="B5:C5"/>
    <mergeCell ref="I5:K5"/>
    <mergeCell ref="L6:P6"/>
    <mergeCell ref="D5:E5"/>
    <mergeCell ref="E2:I2"/>
    <mergeCell ref="L5:P5"/>
    <mergeCell ref="I6:K6"/>
  </mergeCells>
  <conditionalFormatting sqref="O10:O69">
    <cfRule type="expression" priority="1" dxfId="0" stopIfTrue="0">
      <formula>O10="Out of stock"</formula>
    </cfRule>
    <cfRule type="expression" priority="2" dxfId="1" stopIfTrue="0">
      <formula>O10="Reorder"</formula>
    </cfRule>
    <cfRule type="expression" priority="3" dxfId="2" stopIfTrue="0">
      <formula>O10="In stock"</formula>
    </cfRule>
  </conditionalFormatting>
  <conditionalFormatting sqref="B10:N69">
    <cfRule type="expression" priority="4" dxfId="3" stopIfTrue="0">
      <formula>$O10="Reorder"</formula>
    </cfRule>
    <cfRule type="expression" priority="5" dxfId="4" stopIfTrue="0">
      <formula>$O10="Out of stock"</formula>
    </cfRule>
  </conditionalFormatting>
  <printOptions horizontalCentered="1"/>
  <pageMargins left="0.4" right="0.4" top="0.45" bottom="0.45" header="0.2" footer="0.2"/>
  <pageSetup orientation="landscape" paperSize="1" fitToHeight="0" fitToWidth="1"/>
  <headerFooter>
    <oddHeader/>
    <oddFooter>&amp;C&amp;K9CA3AF&amp;8&amp;"Arial"Page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G4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11" customWidth="1" min="2" max="2"/>
    <col width="10" customWidth="1" min="3" max="3"/>
    <col width="28" customWidth="1" min="4" max="4"/>
    <col width="8" customWidth="1" min="5" max="5"/>
    <col width="8" customWidth="1" min="6" max="6"/>
    <col width="30" customWidth="1" min="7" max="7"/>
    <col width="2.5" customWidth="1" min="8" max="8"/>
  </cols>
  <sheetData>
    <row r="2" ht="32" customHeight="1">
      <c r="B2" s="31" t="inlineStr">
        <is>
          <t>Stock Moves</t>
        </is>
      </c>
    </row>
    <row r="3">
      <c r="B3" s="3" t="inlineStr">
        <is>
          <t>Log every delivery (In) and sale, sample or write-off (Out). The Inventory tab updates automatically.</t>
        </is>
      </c>
    </row>
    <row r="5" ht="22" customHeight="1">
      <c r="B5" s="18" t="inlineStr">
        <is>
          <t>DATE</t>
        </is>
      </c>
      <c r="C5" s="18" t="inlineStr">
        <is>
          <t>SKU</t>
        </is>
      </c>
      <c r="D5" s="18" t="inlineStr">
        <is>
          <t>ITEM</t>
        </is>
      </c>
      <c r="E5" s="20" t="inlineStr">
        <is>
          <t>IN / OUT</t>
        </is>
      </c>
      <c r="F5" s="20" t="inlineStr">
        <is>
          <t>QTY</t>
        </is>
      </c>
      <c r="G5" s="18" t="inlineStr">
        <is>
          <t>NOTE</t>
        </is>
      </c>
    </row>
    <row r="6" ht="19" customHeight="1">
      <c r="B6" s="32" t="n">
        <v>46390</v>
      </c>
      <c r="C6" s="33" t="inlineStr">
        <is>
          <t>CN-001</t>
        </is>
      </c>
      <c r="D6" s="34">
        <f>IF(C6="","",IFERROR(INDEX(Inventory!$C$10:$C$69,MATCH(C6,Inventory!$B$10:$B$69,0)),"⚠ unknown SKU"))</f>
        <v/>
      </c>
      <c r="E6" s="35" t="inlineStr">
        <is>
          <t>Out</t>
        </is>
      </c>
      <c r="F6" s="36" t="n">
        <v>9</v>
      </c>
      <c r="G6" s="23" t="inlineStr">
        <is>
          <t>Weekend market</t>
        </is>
      </c>
    </row>
    <row r="7" ht="19" customHeight="1">
      <c r="B7" s="32" t="n">
        <v>46390</v>
      </c>
      <c r="C7" s="33" t="inlineStr">
        <is>
          <t>CN-002</t>
        </is>
      </c>
      <c r="D7" s="34">
        <f>IF(C7="","",IFERROR(INDEX(Inventory!$C$10:$C$69,MATCH(C7,Inventory!$B$10:$B$69,0)),"⚠ unknown SKU"))</f>
        <v/>
      </c>
      <c r="E7" s="35" t="inlineStr">
        <is>
          <t>Out</t>
        </is>
      </c>
      <c r="F7" s="36" t="n">
        <v>14</v>
      </c>
      <c r="G7" s="23" t="inlineStr">
        <is>
          <t>Weekend market</t>
        </is>
      </c>
    </row>
    <row r="8" ht="19" customHeight="1">
      <c r="B8" s="32" t="n">
        <v>46392</v>
      </c>
      <c r="C8" s="33" t="inlineStr">
        <is>
          <t>SP-010</t>
        </is>
      </c>
      <c r="D8" s="34">
        <f>IF(C8="","",IFERROR(INDEX(Inventory!$C$10:$C$69,MATCH(C8,Inventory!$B$10:$B$69,0)),"⚠ unknown SKU"))</f>
        <v/>
      </c>
      <c r="E8" s="35" t="inlineStr">
        <is>
          <t>In</t>
        </is>
      </c>
      <c r="F8" s="36" t="n">
        <v>40</v>
      </c>
      <c r="G8" s="23" t="inlineStr">
        <is>
          <t>Supplier delivery</t>
        </is>
      </c>
    </row>
    <row r="9" ht="19" customHeight="1">
      <c r="B9" s="32" t="n">
        <v>46394</v>
      </c>
      <c r="C9" s="33" t="inlineStr">
        <is>
          <t>CN-002</t>
        </is>
      </c>
      <c r="D9" s="34">
        <f>IF(C9="","",IFERROR(INDEX(Inventory!$C$10:$C$69,MATCH(C9,Inventory!$B$10:$B$69,0)),"⚠ unknown SKU"))</f>
        <v/>
      </c>
      <c r="E9" s="35" t="inlineStr">
        <is>
          <t>Out</t>
        </is>
      </c>
      <c r="F9" s="36" t="n">
        <v>12</v>
      </c>
      <c r="G9" s="23" t="inlineStr">
        <is>
          <t>Online orders</t>
        </is>
      </c>
    </row>
    <row r="10" ht="19" customHeight="1">
      <c r="B10" s="32" t="n">
        <v>46395</v>
      </c>
      <c r="C10" s="33" t="inlineStr">
        <is>
          <t>GF-101</t>
        </is>
      </c>
      <c r="D10" s="34">
        <f>IF(C10="","",IFERROR(INDEX(Inventory!$C$10:$C$69,MATCH(C10,Inventory!$B$10:$B$69,0)),"⚠ unknown SKU"))</f>
        <v/>
      </c>
      <c r="E10" s="35" t="inlineStr">
        <is>
          <t>Out</t>
        </is>
      </c>
      <c r="F10" s="36" t="n">
        <v>18</v>
      </c>
      <c r="G10" s="23" t="inlineStr">
        <is>
          <t>Wholesale order</t>
        </is>
      </c>
    </row>
    <row r="11" ht="19" customHeight="1">
      <c r="B11" s="32" t="n">
        <v>46396</v>
      </c>
      <c r="C11" s="33" t="inlineStr">
        <is>
          <t>SP-011</t>
        </is>
      </c>
      <c r="D11" s="34">
        <f>IF(C11="","",IFERROR(INDEX(Inventory!$C$10:$C$69,MATCH(C11,Inventory!$B$10:$B$69,0)),"⚠ unknown SKU"))</f>
        <v/>
      </c>
      <c r="E11" s="35" t="inlineStr">
        <is>
          <t>Out</t>
        </is>
      </c>
      <c r="F11" s="36" t="n">
        <v>31</v>
      </c>
      <c r="G11" s="23" t="inlineStr">
        <is>
          <t>Wholesale order</t>
        </is>
      </c>
    </row>
    <row r="12" ht="19" customHeight="1">
      <c r="B12" s="32" t="n">
        <v>46397</v>
      </c>
      <c r="C12" s="33" t="inlineStr">
        <is>
          <t>AC-200</t>
        </is>
      </c>
      <c r="D12" s="34">
        <f>IF(C12="","",IFERROR(INDEX(Inventory!$C$10:$C$69,MATCH(C12,Inventory!$B$10:$B$69,0)),"⚠ unknown SKU"))</f>
        <v/>
      </c>
      <c r="E12" s="35" t="inlineStr">
        <is>
          <t>Out</t>
        </is>
      </c>
      <c r="F12" s="36" t="n">
        <v>24</v>
      </c>
      <c r="G12" s="23" t="inlineStr">
        <is>
          <t>Online orders</t>
        </is>
      </c>
    </row>
    <row r="13" ht="19" customHeight="1">
      <c r="B13" s="32" t="n">
        <v>46399</v>
      </c>
      <c r="C13" s="33" t="inlineStr">
        <is>
          <t>CN-003</t>
        </is>
      </c>
      <c r="D13" s="34">
        <f>IF(C13="","",IFERROR(INDEX(Inventory!$C$10:$C$69,MATCH(C13,Inventory!$B$10:$B$69,0)),"⚠ unknown SKU"))</f>
        <v/>
      </c>
      <c r="E13" s="35" t="inlineStr">
        <is>
          <t>Out</t>
        </is>
      </c>
      <c r="F13" s="36" t="n">
        <v>22</v>
      </c>
      <c r="G13" s="23" t="inlineStr">
        <is>
          <t>Online orders</t>
        </is>
      </c>
    </row>
    <row r="14" ht="19" customHeight="1">
      <c r="B14" s="32" t="n"/>
      <c r="C14" s="33" t="n"/>
      <c r="D14" s="34">
        <f>IF(C14="","",IFERROR(INDEX(Inventory!$C$10:$C$69,MATCH(C14,Inventory!$B$10:$B$69,0)),"⚠ unknown SKU"))</f>
        <v/>
      </c>
      <c r="E14" s="35" t="n"/>
      <c r="F14" s="36" t="n"/>
      <c r="G14" s="23" t="n"/>
    </row>
    <row r="15" ht="19" customHeight="1">
      <c r="B15" s="32" t="n"/>
      <c r="C15" s="33" t="n"/>
      <c r="D15" s="34">
        <f>IF(C15="","",IFERROR(INDEX(Inventory!$C$10:$C$69,MATCH(C15,Inventory!$B$10:$B$69,0)),"⚠ unknown SKU"))</f>
        <v/>
      </c>
      <c r="E15" s="35" t="n"/>
      <c r="F15" s="36" t="n"/>
      <c r="G15" s="23" t="n"/>
    </row>
    <row r="16" ht="19" customHeight="1">
      <c r="B16" s="32" t="n"/>
      <c r="C16" s="33" t="n"/>
      <c r="D16" s="34">
        <f>IF(C16="","",IFERROR(INDEX(Inventory!$C$10:$C$69,MATCH(C16,Inventory!$B$10:$B$69,0)),"⚠ unknown SKU"))</f>
        <v/>
      </c>
      <c r="E16" s="35" t="n"/>
      <c r="F16" s="36" t="n"/>
      <c r="G16" s="23" t="n"/>
    </row>
    <row r="17" ht="19" customHeight="1">
      <c r="B17" s="32" t="n"/>
      <c r="C17" s="33" t="n"/>
      <c r="D17" s="34">
        <f>IF(C17="","",IFERROR(INDEX(Inventory!$C$10:$C$69,MATCH(C17,Inventory!$B$10:$B$69,0)),"⚠ unknown SKU"))</f>
        <v/>
      </c>
      <c r="E17" s="35" t="n"/>
      <c r="F17" s="36" t="n"/>
      <c r="G17" s="23" t="n"/>
    </row>
    <row r="18" ht="19" customHeight="1">
      <c r="B18" s="32" t="n"/>
      <c r="C18" s="33" t="n"/>
      <c r="D18" s="34">
        <f>IF(C18="","",IFERROR(INDEX(Inventory!$C$10:$C$69,MATCH(C18,Inventory!$B$10:$B$69,0)),"⚠ unknown SKU"))</f>
        <v/>
      </c>
      <c r="E18" s="35" t="n"/>
      <c r="F18" s="36" t="n"/>
      <c r="G18" s="23" t="n"/>
    </row>
    <row r="19" ht="19" customHeight="1">
      <c r="B19" s="32" t="n"/>
      <c r="C19" s="33" t="n"/>
      <c r="D19" s="34">
        <f>IF(C19="","",IFERROR(INDEX(Inventory!$C$10:$C$69,MATCH(C19,Inventory!$B$10:$B$69,0)),"⚠ unknown SKU"))</f>
        <v/>
      </c>
      <c r="E19" s="35" t="n"/>
      <c r="F19" s="36" t="n"/>
      <c r="G19" s="23" t="n"/>
    </row>
    <row r="20" ht="19" customHeight="1">
      <c r="B20" s="32" t="n"/>
      <c r="C20" s="33" t="n"/>
      <c r="D20" s="34">
        <f>IF(C20="","",IFERROR(INDEX(Inventory!$C$10:$C$69,MATCH(C20,Inventory!$B$10:$B$69,0)),"⚠ unknown SKU"))</f>
        <v/>
      </c>
      <c r="E20" s="35" t="n"/>
      <c r="F20" s="36" t="n"/>
      <c r="G20" s="23" t="n"/>
    </row>
    <row r="21" ht="19" customHeight="1">
      <c r="B21" s="32" t="n"/>
      <c r="C21" s="33" t="n"/>
      <c r="D21" s="34">
        <f>IF(C21="","",IFERROR(INDEX(Inventory!$C$10:$C$69,MATCH(C21,Inventory!$B$10:$B$69,0)),"⚠ unknown SKU"))</f>
        <v/>
      </c>
      <c r="E21" s="35" t="n"/>
      <c r="F21" s="36" t="n"/>
      <c r="G21" s="23" t="n"/>
    </row>
    <row r="22" ht="19" customHeight="1">
      <c r="B22" s="32" t="n"/>
      <c r="C22" s="33" t="n"/>
      <c r="D22" s="34">
        <f>IF(C22="","",IFERROR(INDEX(Inventory!$C$10:$C$69,MATCH(C22,Inventory!$B$10:$B$69,0)),"⚠ unknown SKU"))</f>
        <v/>
      </c>
      <c r="E22" s="35" t="n"/>
      <c r="F22" s="36" t="n"/>
      <c r="G22" s="23" t="n"/>
    </row>
    <row r="23" ht="19" customHeight="1">
      <c r="B23" s="32" t="n"/>
      <c r="C23" s="33" t="n"/>
      <c r="D23" s="34">
        <f>IF(C23="","",IFERROR(INDEX(Inventory!$C$10:$C$69,MATCH(C23,Inventory!$B$10:$B$69,0)),"⚠ unknown SKU"))</f>
        <v/>
      </c>
      <c r="E23" s="35" t="n"/>
      <c r="F23" s="36" t="n"/>
      <c r="G23" s="23" t="n"/>
    </row>
    <row r="24" ht="19" customHeight="1">
      <c r="B24" s="32" t="n"/>
      <c r="C24" s="33" t="n"/>
      <c r="D24" s="34">
        <f>IF(C24="","",IFERROR(INDEX(Inventory!$C$10:$C$69,MATCH(C24,Inventory!$B$10:$B$69,0)),"⚠ unknown SKU"))</f>
        <v/>
      </c>
      <c r="E24" s="35" t="n"/>
      <c r="F24" s="36" t="n"/>
      <c r="G24" s="23" t="n"/>
    </row>
    <row r="25" ht="19" customHeight="1">
      <c r="B25" s="32" t="n"/>
      <c r="C25" s="33" t="n"/>
      <c r="D25" s="34">
        <f>IF(C25="","",IFERROR(INDEX(Inventory!$C$10:$C$69,MATCH(C25,Inventory!$B$10:$B$69,0)),"⚠ unknown SKU"))</f>
        <v/>
      </c>
      <c r="E25" s="35" t="n"/>
      <c r="F25" s="36" t="n"/>
      <c r="G25" s="23" t="n"/>
    </row>
    <row r="26" ht="19" customHeight="1">
      <c r="B26" s="32" t="n"/>
      <c r="C26" s="33" t="n"/>
      <c r="D26" s="34">
        <f>IF(C26="","",IFERROR(INDEX(Inventory!$C$10:$C$69,MATCH(C26,Inventory!$B$10:$B$69,0)),"⚠ unknown SKU"))</f>
        <v/>
      </c>
      <c r="E26" s="35" t="n"/>
      <c r="F26" s="36" t="n"/>
      <c r="G26" s="23" t="n"/>
    </row>
    <row r="27" ht="19" customHeight="1">
      <c r="B27" s="32" t="n"/>
      <c r="C27" s="33" t="n"/>
      <c r="D27" s="34">
        <f>IF(C27="","",IFERROR(INDEX(Inventory!$C$10:$C$69,MATCH(C27,Inventory!$B$10:$B$69,0)),"⚠ unknown SKU"))</f>
        <v/>
      </c>
      <c r="E27" s="35" t="n"/>
      <c r="F27" s="36" t="n"/>
      <c r="G27" s="23" t="n"/>
    </row>
    <row r="28" ht="19" customHeight="1">
      <c r="B28" s="32" t="n"/>
      <c r="C28" s="33" t="n"/>
      <c r="D28" s="34">
        <f>IF(C28="","",IFERROR(INDEX(Inventory!$C$10:$C$69,MATCH(C28,Inventory!$B$10:$B$69,0)),"⚠ unknown SKU"))</f>
        <v/>
      </c>
      <c r="E28" s="35" t="n"/>
      <c r="F28" s="36" t="n"/>
      <c r="G28" s="23" t="n"/>
    </row>
    <row r="29" ht="19" customHeight="1">
      <c r="B29" s="32" t="n"/>
      <c r="C29" s="33" t="n"/>
      <c r="D29" s="34">
        <f>IF(C29="","",IFERROR(INDEX(Inventory!$C$10:$C$69,MATCH(C29,Inventory!$B$10:$B$69,0)),"⚠ unknown SKU"))</f>
        <v/>
      </c>
      <c r="E29" s="35" t="n"/>
      <c r="F29" s="36" t="n"/>
      <c r="G29" s="23" t="n"/>
    </row>
    <row r="30" ht="19" customHeight="1">
      <c r="B30" s="32" t="n"/>
      <c r="C30" s="33" t="n"/>
      <c r="D30" s="34">
        <f>IF(C30="","",IFERROR(INDEX(Inventory!$C$10:$C$69,MATCH(C30,Inventory!$B$10:$B$69,0)),"⚠ unknown SKU"))</f>
        <v/>
      </c>
      <c r="E30" s="35" t="n"/>
      <c r="F30" s="36" t="n"/>
      <c r="G30" s="23" t="n"/>
    </row>
    <row r="31" ht="19" customHeight="1">
      <c r="B31" s="32" t="n"/>
      <c r="C31" s="33" t="n"/>
      <c r="D31" s="34">
        <f>IF(C31="","",IFERROR(INDEX(Inventory!$C$10:$C$69,MATCH(C31,Inventory!$B$10:$B$69,0)),"⚠ unknown SKU"))</f>
        <v/>
      </c>
      <c r="E31" s="35" t="n"/>
      <c r="F31" s="36" t="n"/>
      <c r="G31" s="23" t="n"/>
    </row>
    <row r="32" ht="19" customHeight="1">
      <c r="B32" s="32" t="n"/>
      <c r="C32" s="33" t="n"/>
      <c r="D32" s="34">
        <f>IF(C32="","",IFERROR(INDEX(Inventory!$C$10:$C$69,MATCH(C32,Inventory!$B$10:$B$69,0)),"⚠ unknown SKU"))</f>
        <v/>
      </c>
      <c r="E32" s="35" t="n"/>
      <c r="F32" s="36" t="n"/>
      <c r="G32" s="23" t="n"/>
    </row>
    <row r="33" ht="19" customHeight="1">
      <c r="B33" s="32" t="n"/>
      <c r="C33" s="33" t="n"/>
      <c r="D33" s="34">
        <f>IF(C33="","",IFERROR(INDEX(Inventory!$C$10:$C$69,MATCH(C33,Inventory!$B$10:$B$69,0)),"⚠ unknown SKU"))</f>
        <v/>
      </c>
      <c r="E33" s="35" t="n"/>
      <c r="F33" s="36" t="n"/>
      <c r="G33" s="23" t="n"/>
    </row>
    <row r="34" ht="19" customHeight="1">
      <c r="B34" s="32" t="n"/>
      <c r="C34" s="33" t="n"/>
      <c r="D34" s="34">
        <f>IF(C34="","",IFERROR(INDEX(Inventory!$C$10:$C$69,MATCH(C34,Inventory!$B$10:$B$69,0)),"⚠ unknown SKU"))</f>
        <v/>
      </c>
      <c r="E34" s="35" t="n"/>
      <c r="F34" s="36" t="n"/>
      <c r="G34" s="23" t="n"/>
    </row>
    <row r="35" ht="19" customHeight="1">
      <c r="B35" s="32" t="n"/>
      <c r="C35" s="33" t="n"/>
      <c r="D35" s="34">
        <f>IF(C35="","",IFERROR(INDEX(Inventory!$C$10:$C$69,MATCH(C35,Inventory!$B$10:$B$69,0)),"⚠ unknown SKU"))</f>
        <v/>
      </c>
      <c r="E35" s="35" t="n"/>
      <c r="F35" s="36" t="n"/>
      <c r="G35" s="23" t="n"/>
    </row>
    <row r="36" ht="19" customHeight="1">
      <c r="B36" s="32" t="n"/>
      <c r="C36" s="33" t="n"/>
      <c r="D36" s="34">
        <f>IF(C36="","",IFERROR(INDEX(Inventory!$C$10:$C$69,MATCH(C36,Inventory!$B$10:$B$69,0)),"⚠ unknown SKU"))</f>
        <v/>
      </c>
      <c r="E36" s="35" t="n"/>
      <c r="F36" s="36" t="n"/>
      <c r="G36" s="23" t="n"/>
    </row>
    <row r="37" ht="19" customHeight="1">
      <c r="B37" s="32" t="n"/>
      <c r="C37" s="33" t="n"/>
      <c r="D37" s="34">
        <f>IF(C37="","",IFERROR(INDEX(Inventory!$C$10:$C$69,MATCH(C37,Inventory!$B$10:$B$69,0)),"⚠ unknown SKU"))</f>
        <v/>
      </c>
      <c r="E37" s="35" t="n"/>
      <c r="F37" s="36" t="n"/>
      <c r="G37" s="23" t="n"/>
    </row>
    <row r="38" ht="19" customHeight="1">
      <c r="B38" s="32" t="n"/>
      <c r="C38" s="33" t="n"/>
      <c r="D38" s="34">
        <f>IF(C38="","",IFERROR(INDEX(Inventory!$C$10:$C$69,MATCH(C38,Inventory!$B$10:$B$69,0)),"⚠ unknown SKU"))</f>
        <v/>
      </c>
      <c r="E38" s="35" t="n"/>
      <c r="F38" s="36" t="n"/>
      <c r="G38" s="23" t="n"/>
    </row>
    <row r="39" ht="19" customHeight="1">
      <c r="B39" s="32" t="n"/>
      <c r="C39" s="33" t="n"/>
      <c r="D39" s="34">
        <f>IF(C39="","",IFERROR(INDEX(Inventory!$C$10:$C$69,MATCH(C39,Inventory!$B$10:$B$69,0)),"⚠ unknown SKU"))</f>
        <v/>
      </c>
      <c r="E39" s="35" t="n"/>
      <c r="F39" s="36" t="n"/>
      <c r="G39" s="23" t="n"/>
    </row>
    <row r="40" ht="19" customHeight="1">
      <c r="B40" s="32" t="n"/>
      <c r="C40" s="33" t="n"/>
      <c r="D40" s="34">
        <f>IF(C40="","",IFERROR(INDEX(Inventory!$C$10:$C$69,MATCH(C40,Inventory!$B$10:$B$69,0)),"⚠ unknown SKU"))</f>
        <v/>
      </c>
      <c r="E40" s="35" t="n"/>
      <c r="F40" s="36" t="n"/>
      <c r="G40" s="23" t="n"/>
    </row>
    <row r="41" ht="19" customHeight="1">
      <c r="B41" s="32" t="n"/>
      <c r="C41" s="33" t="n"/>
      <c r="D41" s="34">
        <f>IF(C41="","",IFERROR(INDEX(Inventory!$C$10:$C$69,MATCH(C41,Inventory!$B$10:$B$69,0)),"⚠ unknown SKU"))</f>
        <v/>
      </c>
      <c r="E41" s="35" t="n"/>
      <c r="F41" s="36" t="n"/>
      <c r="G41" s="23" t="n"/>
    </row>
    <row r="42" ht="19" customHeight="1">
      <c r="B42" s="32" t="n"/>
      <c r="C42" s="33" t="n"/>
      <c r="D42" s="34">
        <f>IF(C42="","",IFERROR(INDEX(Inventory!$C$10:$C$69,MATCH(C42,Inventory!$B$10:$B$69,0)),"⚠ unknown SKU"))</f>
        <v/>
      </c>
      <c r="E42" s="35" t="n"/>
      <c r="F42" s="36" t="n"/>
      <c r="G42" s="23" t="n"/>
    </row>
    <row r="43" ht="19" customHeight="1">
      <c r="B43" s="32" t="n"/>
      <c r="C43" s="33" t="n"/>
      <c r="D43" s="34">
        <f>IF(C43="","",IFERROR(INDEX(Inventory!$C$10:$C$69,MATCH(C43,Inventory!$B$10:$B$69,0)),"⚠ unknown SKU"))</f>
        <v/>
      </c>
      <c r="E43" s="35" t="n"/>
      <c r="F43" s="36" t="n"/>
      <c r="G43" s="23" t="n"/>
    </row>
    <row r="44" ht="19" customHeight="1">
      <c r="B44" s="32" t="n"/>
      <c r="C44" s="33" t="n"/>
      <c r="D44" s="34">
        <f>IF(C44="","",IFERROR(INDEX(Inventory!$C$10:$C$69,MATCH(C44,Inventory!$B$10:$B$69,0)),"⚠ unknown SKU"))</f>
        <v/>
      </c>
      <c r="E44" s="35" t="n"/>
      <c r="F44" s="36" t="n"/>
      <c r="G44" s="23" t="n"/>
    </row>
    <row r="45" ht="19" customHeight="1">
      <c r="B45" s="32" t="n"/>
      <c r="C45" s="33" t="n"/>
      <c r="D45" s="34">
        <f>IF(C45="","",IFERROR(INDEX(Inventory!$C$10:$C$69,MATCH(C45,Inventory!$B$10:$B$69,0)),"⚠ unknown SKU"))</f>
        <v/>
      </c>
      <c r="E45" s="35" t="n"/>
      <c r="F45" s="36" t="n"/>
      <c r="G45" s="23" t="n"/>
    </row>
    <row r="46" ht="19" customHeight="1">
      <c r="B46" s="32" t="n"/>
      <c r="C46" s="33" t="n"/>
      <c r="D46" s="34">
        <f>IF(C46="","",IFERROR(INDEX(Inventory!$C$10:$C$69,MATCH(C46,Inventory!$B$10:$B$69,0)),"⚠ unknown SKU"))</f>
        <v/>
      </c>
      <c r="E46" s="35" t="n"/>
      <c r="F46" s="36" t="n"/>
      <c r="G46" s="23" t="n"/>
    </row>
    <row r="47" ht="19" customHeight="1">
      <c r="B47" s="32" t="n"/>
      <c r="C47" s="33" t="n"/>
      <c r="D47" s="34">
        <f>IF(C47="","",IFERROR(INDEX(Inventory!$C$10:$C$69,MATCH(C47,Inventory!$B$10:$B$69,0)),"⚠ unknown SKU"))</f>
        <v/>
      </c>
      <c r="E47" s="35" t="n"/>
      <c r="F47" s="36" t="n"/>
      <c r="G47" s="23" t="n"/>
    </row>
    <row r="48" ht="19" customHeight="1">
      <c r="B48" s="32" t="n"/>
      <c r="C48" s="33" t="n"/>
      <c r="D48" s="34">
        <f>IF(C48="","",IFERROR(INDEX(Inventory!$C$10:$C$69,MATCH(C48,Inventory!$B$10:$B$69,0)),"⚠ unknown SKU"))</f>
        <v/>
      </c>
      <c r="E48" s="35" t="n"/>
      <c r="F48" s="36" t="n"/>
      <c r="G48" s="23" t="n"/>
    </row>
    <row r="49" ht="19" customHeight="1">
      <c r="B49" s="32" t="n"/>
      <c r="C49" s="33" t="n"/>
      <c r="D49" s="34">
        <f>IF(C49="","",IFERROR(INDEX(Inventory!$C$10:$C$69,MATCH(C49,Inventory!$B$10:$B$69,0)),"⚠ unknown SKU"))</f>
        <v/>
      </c>
      <c r="E49" s="35" t="n"/>
      <c r="F49" s="36" t="n"/>
      <c r="G49" s="23" t="n"/>
    </row>
    <row r="50" ht="19" customHeight="1">
      <c r="B50" s="32" t="n"/>
      <c r="C50" s="33" t="n"/>
      <c r="D50" s="34">
        <f>IF(C50="","",IFERROR(INDEX(Inventory!$C$10:$C$69,MATCH(C50,Inventory!$B$10:$B$69,0)),"⚠ unknown SKU"))</f>
        <v/>
      </c>
      <c r="E50" s="35" t="n"/>
      <c r="F50" s="36" t="n"/>
      <c r="G50" s="23" t="n"/>
    </row>
    <row r="51" ht="19" customHeight="1">
      <c r="B51" s="32" t="n"/>
      <c r="C51" s="33" t="n"/>
      <c r="D51" s="34">
        <f>IF(C51="","",IFERROR(INDEX(Inventory!$C$10:$C$69,MATCH(C51,Inventory!$B$10:$B$69,0)),"⚠ unknown SKU"))</f>
        <v/>
      </c>
      <c r="E51" s="35" t="n"/>
      <c r="F51" s="36" t="n"/>
      <c r="G51" s="23" t="n"/>
    </row>
    <row r="52" ht="19" customHeight="1">
      <c r="B52" s="32" t="n"/>
      <c r="C52" s="33" t="n"/>
      <c r="D52" s="34">
        <f>IF(C52="","",IFERROR(INDEX(Inventory!$C$10:$C$69,MATCH(C52,Inventory!$B$10:$B$69,0)),"⚠ unknown SKU"))</f>
        <v/>
      </c>
      <c r="E52" s="35" t="n"/>
      <c r="F52" s="36" t="n"/>
      <c r="G52" s="23" t="n"/>
    </row>
    <row r="53" ht="19" customHeight="1">
      <c r="B53" s="32" t="n"/>
      <c r="C53" s="33" t="n"/>
      <c r="D53" s="34">
        <f>IF(C53="","",IFERROR(INDEX(Inventory!$C$10:$C$69,MATCH(C53,Inventory!$B$10:$B$69,0)),"⚠ unknown SKU"))</f>
        <v/>
      </c>
      <c r="E53" s="35" t="n"/>
      <c r="F53" s="36" t="n"/>
      <c r="G53" s="23" t="n"/>
    </row>
    <row r="54" ht="19" customHeight="1">
      <c r="B54" s="32" t="n"/>
      <c r="C54" s="33" t="n"/>
      <c r="D54" s="34">
        <f>IF(C54="","",IFERROR(INDEX(Inventory!$C$10:$C$69,MATCH(C54,Inventory!$B$10:$B$69,0)),"⚠ unknown SKU"))</f>
        <v/>
      </c>
      <c r="E54" s="35" t="n"/>
      <c r="F54" s="36" t="n"/>
      <c r="G54" s="23" t="n"/>
    </row>
    <row r="55" ht="19" customHeight="1">
      <c r="B55" s="32" t="n"/>
      <c r="C55" s="33" t="n"/>
      <c r="D55" s="34">
        <f>IF(C55="","",IFERROR(INDEX(Inventory!$C$10:$C$69,MATCH(C55,Inventory!$B$10:$B$69,0)),"⚠ unknown SKU"))</f>
        <v/>
      </c>
      <c r="E55" s="35" t="n"/>
      <c r="F55" s="36" t="n"/>
      <c r="G55" s="23" t="n"/>
    </row>
    <row r="56" ht="19" customHeight="1">
      <c r="B56" s="32" t="n"/>
      <c r="C56" s="33" t="n"/>
      <c r="D56" s="34">
        <f>IF(C56="","",IFERROR(INDEX(Inventory!$C$10:$C$69,MATCH(C56,Inventory!$B$10:$B$69,0)),"⚠ unknown SKU"))</f>
        <v/>
      </c>
      <c r="E56" s="35" t="n"/>
      <c r="F56" s="36" t="n"/>
      <c r="G56" s="23" t="n"/>
    </row>
    <row r="57" ht="19" customHeight="1">
      <c r="B57" s="32" t="n"/>
      <c r="C57" s="33" t="n"/>
      <c r="D57" s="34">
        <f>IF(C57="","",IFERROR(INDEX(Inventory!$C$10:$C$69,MATCH(C57,Inventory!$B$10:$B$69,0)),"⚠ unknown SKU"))</f>
        <v/>
      </c>
      <c r="E57" s="35" t="n"/>
      <c r="F57" s="36" t="n"/>
      <c r="G57" s="23" t="n"/>
    </row>
    <row r="58" ht="19" customHeight="1">
      <c r="B58" s="32" t="n"/>
      <c r="C58" s="33" t="n"/>
      <c r="D58" s="34">
        <f>IF(C58="","",IFERROR(INDEX(Inventory!$C$10:$C$69,MATCH(C58,Inventory!$B$10:$B$69,0)),"⚠ unknown SKU"))</f>
        <v/>
      </c>
      <c r="E58" s="35" t="n"/>
      <c r="F58" s="36" t="n"/>
      <c r="G58" s="23" t="n"/>
    </row>
    <row r="59" ht="19" customHeight="1">
      <c r="B59" s="32" t="n"/>
      <c r="C59" s="33" t="n"/>
      <c r="D59" s="34">
        <f>IF(C59="","",IFERROR(INDEX(Inventory!$C$10:$C$69,MATCH(C59,Inventory!$B$10:$B$69,0)),"⚠ unknown SKU"))</f>
        <v/>
      </c>
      <c r="E59" s="35" t="n"/>
      <c r="F59" s="36" t="n"/>
      <c r="G59" s="23" t="n"/>
    </row>
    <row r="60" ht="19" customHeight="1">
      <c r="B60" s="32" t="n"/>
      <c r="C60" s="33" t="n"/>
      <c r="D60" s="34">
        <f>IF(C60="","",IFERROR(INDEX(Inventory!$C$10:$C$69,MATCH(C60,Inventory!$B$10:$B$69,0)),"⚠ unknown SKU"))</f>
        <v/>
      </c>
      <c r="E60" s="35" t="n"/>
      <c r="F60" s="36" t="n"/>
      <c r="G60" s="23" t="n"/>
    </row>
    <row r="61" ht="19" customHeight="1">
      <c r="B61" s="32" t="n"/>
      <c r="C61" s="33" t="n"/>
      <c r="D61" s="34">
        <f>IF(C61="","",IFERROR(INDEX(Inventory!$C$10:$C$69,MATCH(C61,Inventory!$B$10:$B$69,0)),"⚠ unknown SKU"))</f>
        <v/>
      </c>
      <c r="E61" s="35" t="n"/>
      <c r="F61" s="36" t="n"/>
      <c r="G61" s="23" t="n"/>
    </row>
    <row r="62" ht="19" customHeight="1">
      <c r="B62" s="32" t="n"/>
      <c r="C62" s="33" t="n"/>
      <c r="D62" s="34">
        <f>IF(C62="","",IFERROR(INDEX(Inventory!$C$10:$C$69,MATCH(C62,Inventory!$B$10:$B$69,0)),"⚠ unknown SKU"))</f>
        <v/>
      </c>
      <c r="E62" s="35" t="n"/>
      <c r="F62" s="36" t="n"/>
      <c r="G62" s="23" t="n"/>
    </row>
    <row r="63" ht="19" customHeight="1">
      <c r="B63" s="32" t="n"/>
      <c r="C63" s="33" t="n"/>
      <c r="D63" s="34">
        <f>IF(C63="","",IFERROR(INDEX(Inventory!$C$10:$C$69,MATCH(C63,Inventory!$B$10:$B$69,0)),"⚠ unknown SKU"))</f>
        <v/>
      </c>
      <c r="E63" s="35" t="n"/>
      <c r="F63" s="36" t="n"/>
      <c r="G63" s="23" t="n"/>
    </row>
    <row r="64" ht="19" customHeight="1">
      <c r="B64" s="32" t="n"/>
      <c r="C64" s="33" t="n"/>
      <c r="D64" s="34">
        <f>IF(C64="","",IFERROR(INDEX(Inventory!$C$10:$C$69,MATCH(C64,Inventory!$B$10:$B$69,0)),"⚠ unknown SKU"))</f>
        <v/>
      </c>
      <c r="E64" s="35" t="n"/>
      <c r="F64" s="36" t="n"/>
      <c r="G64" s="23" t="n"/>
    </row>
    <row r="65" ht="19" customHeight="1">
      <c r="B65" s="32" t="n"/>
      <c r="C65" s="33" t="n"/>
      <c r="D65" s="34">
        <f>IF(C65="","",IFERROR(INDEX(Inventory!$C$10:$C$69,MATCH(C65,Inventory!$B$10:$B$69,0)),"⚠ unknown SKU"))</f>
        <v/>
      </c>
      <c r="E65" s="35" t="n"/>
      <c r="F65" s="36" t="n"/>
      <c r="G65" s="23" t="n"/>
    </row>
    <row r="66" ht="19" customHeight="1">
      <c r="B66" s="32" t="n"/>
      <c r="C66" s="33" t="n"/>
      <c r="D66" s="34">
        <f>IF(C66="","",IFERROR(INDEX(Inventory!$C$10:$C$69,MATCH(C66,Inventory!$B$10:$B$69,0)),"⚠ unknown SKU"))</f>
        <v/>
      </c>
      <c r="E66" s="35" t="n"/>
      <c r="F66" s="36" t="n"/>
      <c r="G66" s="23" t="n"/>
    </row>
    <row r="67" ht="19" customHeight="1">
      <c r="B67" s="32" t="n"/>
      <c r="C67" s="33" t="n"/>
      <c r="D67" s="34">
        <f>IF(C67="","",IFERROR(INDEX(Inventory!$C$10:$C$69,MATCH(C67,Inventory!$B$10:$B$69,0)),"⚠ unknown SKU"))</f>
        <v/>
      </c>
      <c r="E67" s="35" t="n"/>
      <c r="F67" s="36" t="n"/>
      <c r="G67" s="23" t="n"/>
    </row>
    <row r="68" ht="19" customHeight="1">
      <c r="B68" s="32" t="n"/>
      <c r="C68" s="33" t="n"/>
      <c r="D68" s="34">
        <f>IF(C68="","",IFERROR(INDEX(Inventory!$C$10:$C$69,MATCH(C68,Inventory!$B$10:$B$69,0)),"⚠ unknown SKU"))</f>
        <v/>
      </c>
      <c r="E68" s="35" t="n"/>
      <c r="F68" s="36" t="n"/>
      <c r="G68" s="23" t="n"/>
    </row>
    <row r="69" ht="19" customHeight="1">
      <c r="B69" s="32" t="n"/>
      <c r="C69" s="33" t="n"/>
      <c r="D69" s="34">
        <f>IF(C69="","",IFERROR(INDEX(Inventory!$C$10:$C$69,MATCH(C69,Inventory!$B$10:$B$69,0)),"⚠ unknown SKU"))</f>
        <v/>
      </c>
      <c r="E69" s="35" t="n"/>
      <c r="F69" s="36" t="n"/>
      <c r="G69" s="23" t="n"/>
    </row>
    <row r="70" ht="19" customHeight="1">
      <c r="B70" s="32" t="n"/>
      <c r="C70" s="33" t="n"/>
      <c r="D70" s="34">
        <f>IF(C70="","",IFERROR(INDEX(Inventory!$C$10:$C$69,MATCH(C70,Inventory!$B$10:$B$69,0)),"⚠ unknown SKU"))</f>
        <v/>
      </c>
      <c r="E70" s="35" t="n"/>
      <c r="F70" s="36" t="n"/>
      <c r="G70" s="23" t="n"/>
    </row>
    <row r="71" ht="19" customHeight="1">
      <c r="B71" s="32" t="n"/>
      <c r="C71" s="33" t="n"/>
      <c r="D71" s="34">
        <f>IF(C71="","",IFERROR(INDEX(Inventory!$C$10:$C$69,MATCH(C71,Inventory!$B$10:$B$69,0)),"⚠ unknown SKU"))</f>
        <v/>
      </c>
      <c r="E71" s="35" t="n"/>
      <c r="F71" s="36" t="n"/>
      <c r="G71" s="23" t="n"/>
    </row>
    <row r="72" ht="19" customHeight="1">
      <c r="B72" s="32" t="n"/>
      <c r="C72" s="33" t="n"/>
      <c r="D72" s="34">
        <f>IF(C72="","",IFERROR(INDEX(Inventory!$C$10:$C$69,MATCH(C72,Inventory!$B$10:$B$69,0)),"⚠ unknown SKU"))</f>
        <v/>
      </c>
      <c r="E72" s="35" t="n"/>
      <c r="F72" s="36" t="n"/>
      <c r="G72" s="23" t="n"/>
    </row>
    <row r="73" ht="19" customHeight="1">
      <c r="B73" s="32" t="n"/>
      <c r="C73" s="33" t="n"/>
      <c r="D73" s="34">
        <f>IF(C73="","",IFERROR(INDEX(Inventory!$C$10:$C$69,MATCH(C73,Inventory!$B$10:$B$69,0)),"⚠ unknown SKU"))</f>
        <v/>
      </c>
      <c r="E73" s="35" t="n"/>
      <c r="F73" s="36" t="n"/>
      <c r="G73" s="23" t="n"/>
    </row>
    <row r="74" ht="19" customHeight="1">
      <c r="B74" s="32" t="n"/>
      <c r="C74" s="33" t="n"/>
      <c r="D74" s="34">
        <f>IF(C74="","",IFERROR(INDEX(Inventory!$C$10:$C$69,MATCH(C74,Inventory!$B$10:$B$69,0)),"⚠ unknown SKU"))</f>
        <v/>
      </c>
      <c r="E74" s="35" t="n"/>
      <c r="F74" s="36" t="n"/>
      <c r="G74" s="23" t="n"/>
    </row>
    <row r="75" ht="19" customHeight="1">
      <c r="B75" s="32" t="n"/>
      <c r="C75" s="33" t="n"/>
      <c r="D75" s="34">
        <f>IF(C75="","",IFERROR(INDEX(Inventory!$C$10:$C$69,MATCH(C75,Inventory!$B$10:$B$69,0)),"⚠ unknown SKU"))</f>
        <v/>
      </c>
      <c r="E75" s="35" t="n"/>
      <c r="F75" s="36" t="n"/>
      <c r="G75" s="23" t="n"/>
    </row>
    <row r="76" ht="19" customHeight="1">
      <c r="B76" s="32" t="n"/>
      <c r="C76" s="33" t="n"/>
      <c r="D76" s="34">
        <f>IF(C76="","",IFERROR(INDEX(Inventory!$C$10:$C$69,MATCH(C76,Inventory!$B$10:$B$69,0)),"⚠ unknown SKU"))</f>
        <v/>
      </c>
      <c r="E76" s="35" t="n"/>
      <c r="F76" s="36" t="n"/>
      <c r="G76" s="23" t="n"/>
    </row>
    <row r="77" ht="19" customHeight="1">
      <c r="B77" s="32" t="n"/>
      <c r="C77" s="33" t="n"/>
      <c r="D77" s="34">
        <f>IF(C77="","",IFERROR(INDEX(Inventory!$C$10:$C$69,MATCH(C77,Inventory!$B$10:$B$69,0)),"⚠ unknown SKU"))</f>
        <v/>
      </c>
      <c r="E77" s="35" t="n"/>
      <c r="F77" s="36" t="n"/>
      <c r="G77" s="23" t="n"/>
    </row>
    <row r="78" ht="19" customHeight="1">
      <c r="B78" s="32" t="n"/>
      <c r="C78" s="33" t="n"/>
      <c r="D78" s="34">
        <f>IF(C78="","",IFERROR(INDEX(Inventory!$C$10:$C$69,MATCH(C78,Inventory!$B$10:$B$69,0)),"⚠ unknown SKU"))</f>
        <v/>
      </c>
      <c r="E78" s="35" t="n"/>
      <c r="F78" s="36" t="n"/>
      <c r="G78" s="23" t="n"/>
    </row>
    <row r="79" ht="19" customHeight="1">
      <c r="B79" s="32" t="n"/>
      <c r="C79" s="33" t="n"/>
      <c r="D79" s="34">
        <f>IF(C79="","",IFERROR(INDEX(Inventory!$C$10:$C$69,MATCH(C79,Inventory!$B$10:$B$69,0)),"⚠ unknown SKU"))</f>
        <v/>
      </c>
      <c r="E79" s="35" t="n"/>
      <c r="F79" s="36" t="n"/>
      <c r="G79" s="23" t="n"/>
    </row>
    <row r="80" ht="19" customHeight="1">
      <c r="B80" s="32" t="n"/>
      <c r="C80" s="33" t="n"/>
      <c r="D80" s="34">
        <f>IF(C80="","",IFERROR(INDEX(Inventory!$C$10:$C$69,MATCH(C80,Inventory!$B$10:$B$69,0)),"⚠ unknown SKU"))</f>
        <v/>
      </c>
      <c r="E80" s="35" t="n"/>
      <c r="F80" s="36" t="n"/>
      <c r="G80" s="23" t="n"/>
    </row>
    <row r="81" ht="19" customHeight="1">
      <c r="B81" s="32" t="n"/>
      <c r="C81" s="33" t="n"/>
      <c r="D81" s="34">
        <f>IF(C81="","",IFERROR(INDEX(Inventory!$C$10:$C$69,MATCH(C81,Inventory!$B$10:$B$69,0)),"⚠ unknown SKU"))</f>
        <v/>
      </c>
      <c r="E81" s="35" t="n"/>
      <c r="F81" s="36" t="n"/>
      <c r="G81" s="23" t="n"/>
    </row>
    <row r="82" ht="19" customHeight="1">
      <c r="B82" s="32" t="n"/>
      <c r="C82" s="33" t="n"/>
      <c r="D82" s="34">
        <f>IF(C82="","",IFERROR(INDEX(Inventory!$C$10:$C$69,MATCH(C82,Inventory!$B$10:$B$69,0)),"⚠ unknown SKU"))</f>
        <v/>
      </c>
      <c r="E82" s="35" t="n"/>
      <c r="F82" s="36" t="n"/>
      <c r="G82" s="23" t="n"/>
    </row>
    <row r="83" ht="19" customHeight="1">
      <c r="B83" s="32" t="n"/>
      <c r="C83" s="33" t="n"/>
      <c r="D83" s="34">
        <f>IF(C83="","",IFERROR(INDEX(Inventory!$C$10:$C$69,MATCH(C83,Inventory!$B$10:$B$69,0)),"⚠ unknown SKU"))</f>
        <v/>
      </c>
      <c r="E83" s="35" t="n"/>
      <c r="F83" s="36" t="n"/>
      <c r="G83" s="23" t="n"/>
    </row>
    <row r="84" ht="19" customHeight="1">
      <c r="B84" s="32" t="n"/>
      <c r="C84" s="33" t="n"/>
      <c r="D84" s="34">
        <f>IF(C84="","",IFERROR(INDEX(Inventory!$C$10:$C$69,MATCH(C84,Inventory!$B$10:$B$69,0)),"⚠ unknown SKU"))</f>
        <v/>
      </c>
      <c r="E84" s="35" t="n"/>
      <c r="F84" s="36" t="n"/>
      <c r="G84" s="23" t="n"/>
    </row>
    <row r="85" ht="19" customHeight="1">
      <c r="B85" s="32" t="n"/>
      <c r="C85" s="33" t="n"/>
      <c r="D85" s="34">
        <f>IF(C85="","",IFERROR(INDEX(Inventory!$C$10:$C$69,MATCH(C85,Inventory!$B$10:$B$69,0)),"⚠ unknown SKU"))</f>
        <v/>
      </c>
      <c r="E85" s="35" t="n"/>
      <c r="F85" s="36" t="n"/>
      <c r="G85" s="23" t="n"/>
    </row>
    <row r="86" ht="19" customHeight="1">
      <c r="B86" s="32" t="n"/>
      <c r="C86" s="33" t="n"/>
      <c r="D86" s="34">
        <f>IF(C86="","",IFERROR(INDEX(Inventory!$C$10:$C$69,MATCH(C86,Inventory!$B$10:$B$69,0)),"⚠ unknown SKU"))</f>
        <v/>
      </c>
      <c r="E86" s="35" t="n"/>
      <c r="F86" s="36" t="n"/>
      <c r="G86" s="23" t="n"/>
    </row>
    <row r="87" ht="19" customHeight="1">
      <c r="B87" s="32" t="n"/>
      <c r="C87" s="33" t="n"/>
      <c r="D87" s="34">
        <f>IF(C87="","",IFERROR(INDEX(Inventory!$C$10:$C$69,MATCH(C87,Inventory!$B$10:$B$69,0)),"⚠ unknown SKU"))</f>
        <v/>
      </c>
      <c r="E87" s="35" t="n"/>
      <c r="F87" s="36" t="n"/>
      <c r="G87" s="23" t="n"/>
    </row>
    <row r="88" ht="19" customHeight="1">
      <c r="B88" s="32" t="n"/>
      <c r="C88" s="33" t="n"/>
      <c r="D88" s="34">
        <f>IF(C88="","",IFERROR(INDEX(Inventory!$C$10:$C$69,MATCH(C88,Inventory!$B$10:$B$69,0)),"⚠ unknown SKU"))</f>
        <v/>
      </c>
      <c r="E88" s="35" t="n"/>
      <c r="F88" s="36" t="n"/>
      <c r="G88" s="23" t="n"/>
    </row>
    <row r="89" ht="19" customHeight="1">
      <c r="B89" s="32" t="n"/>
      <c r="C89" s="33" t="n"/>
      <c r="D89" s="34">
        <f>IF(C89="","",IFERROR(INDEX(Inventory!$C$10:$C$69,MATCH(C89,Inventory!$B$10:$B$69,0)),"⚠ unknown SKU"))</f>
        <v/>
      </c>
      <c r="E89" s="35" t="n"/>
      <c r="F89" s="36" t="n"/>
      <c r="G89" s="23" t="n"/>
    </row>
    <row r="90" ht="19" customHeight="1">
      <c r="B90" s="32" t="n"/>
      <c r="C90" s="33" t="n"/>
      <c r="D90" s="34">
        <f>IF(C90="","",IFERROR(INDEX(Inventory!$C$10:$C$69,MATCH(C90,Inventory!$B$10:$B$69,0)),"⚠ unknown SKU"))</f>
        <v/>
      </c>
      <c r="E90" s="35" t="n"/>
      <c r="F90" s="36" t="n"/>
      <c r="G90" s="23" t="n"/>
    </row>
    <row r="91" ht="19" customHeight="1">
      <c r="B91" s="32" t="n"/>
      <c r="C91" s="33" t="n"/>
      <c r="D91" s="34">
        <f>IF(C91="","",IFERROR(INDEX(Inventory!$C$10:$C$69,MATCH(C91,Inventory!$B$10:$B$69,0)),"⚠ unknown SKU"))</f>
        <v/>
      </c>
      <c r="E91" s="35" t="n"/>
      <c r="F91" s="36" t="n"/>
      <c r="G91" s="23" t="n"/>
    </row>
    <row r="92" ht="19" customHeight="1">
      <c r="B92" s="32" t="n"/>
      <c r="C92" s="33" t="n"/>
      <c r="D92" s="34">
        <f>IF(C92="","",IFERROR(INDEX(Inventory!$C$10:$C$69,MATCH(C92,Inventory!$B$10:$B$69,0)),"⚠ unknown SKU"))</f>
        <v/>
      </c>
      <c r="E92" s="35" t="n"/>
      <c r="F92" s="36" t="n"/>
      <c r="G92" s="23" t="n"/>
    </row>
    <row r="93" ht="19" customHeight="1">
      <c r="B93" s="32" t="n"/>
      <c r="C93" s="33" t="n"/>
      <c r="D93" s="34">
        <f>IF(C93="","",IFERROR(INDEX(Inventory!$C$10:$C$69,MATCH(C93,Inventory!$B$10:$B$69,0)),"⚠ unknown SKU"))</f>
        <v/>
      </c>
      <c r="E93" s="35" t="n"/>
      <c r="F93" s="36" t="n"/>
      <c r="G93" s="23" t="n"/>
    </row>
    <row r="94" ht="19" customHeight="1">
      <c r="B94" s="32" t="n"/>
      <c r="C94" s="33" t="n"/>
      <c r="D94" s="34">
        <f>IF(C94="","",IFERROR(INDEX(Inventory!$C$10:$C$69,MATCH(C94,Inventory!$B$10:$B$69,0)),"⚠ unknown SKU"))</f>
        <v/>
      </c>
      <c r="E94" s="35" t="n"/>
      <c r="F94" s="36" t="n"/>
      <c r="G94" s="23" t="n"/>
    </row>
    <row r="95" ht="19" customHeight="1">
      <c r="B95" s="32" t="n"/>
      <c r="C95" s="33" t="n"/>
      <c r="D95" s="34">
        <f>IF(C95="","",IFERROR(INDEX(Inventory!$C$10:$C$69,MATCH(C95,Inventory!$B$10:$B$69,0)),"⚠ unknown SKU"))</f>
        <v/>
      </c>
      <c r="E95" s="35" t="n"/>
      <c r="F95" s="36" t="n"/>
      <c r="G95" s="23" t="n"/>
    </row>
    <row r="96" ht="19" customHeight="1">
      <c r="B96" s="32" t="n"/>
      <c r="C96" s="33" t="n"/>
      <c r="D96" s="34">
        <f>IF(C96="","",IFERROR(INDEX(Inventory!$C$10:$C$69,MATCH(C96,Inventory!$B$10:$B$69,0)),"⚠ unknown SKU"))</f>
        <v/>
      </c>
      <c r="E96" s="35" t="n"/>
      <c r="F96" s="36" t="n"/>
      <c r="G96" s="23" t="n"/>
    </row>
    <row r="97" ht="19" customHeight="1">
      <c r="B97" s="32" t="n"/>
      <c r="C97" s="33" t="n"/>
      <c r="D97" s="34">
        <f>IF(C97="","",IFERROR(INDEX(Inventory!$C$10:$C$69,MATCH(C97,Inventory!$B$10:$B$69,0)),"⚠ unknown SKU"))</f>
        <v/>
      </c>
      <c r="E97" s="35" t="n"/>
      <c r="F97" s="36" t="n"/>
      <c r="G97" s="23" t="n"/>
    </row>
    <row r="98" ht="19" customHeight="1">
      <c r="B98" s="32" t="n"/>
      <c r="C98" s="33" t="n"/>
      <c r="D98" s="34">
        <f>IF(C98="","",IFERROR(INDEX(Inventory!$C$10:$C$69,MATCH(C98,Inventory!$B$10:$B$69,0)),"⚠ unknown SKU"))</f>
        <v/>
      </c>
      <c r="E98" s="35" t="n"/>
      <c r="F98" s="36" t="n"/>
      <c r="G98" s="23" t="n"/>
    </row>
    <row r="99" ht="19" customHeight="1">
      <c r="B99" s="32" t="n"/>
      <c r="C99" s="33" t="n"/>
      <c r="D99" s="34">
        <f>IF(C99="","",IFERROR(INDEX(Inventory!$C$10:$C$69,MATCH(C99,Inventory!$B$10:$B$69,0)),"⚠ unknown SKU"))</f>
        <v/>
      </c>
      <c r="E99" s="35" t="n"/>
      <c r="F99" s="36" t="n"/>
      <c r="G99" s="23" t="n"/>
    </row>
    <row r="100" ht="19" customHeight="1">
      <c r="B100" s="32" t="n"/>
      <c r="C100" s="33" t="n"/>
      <c r="D100" s="34">
        <f>IF(C100="","",IFERROR(INDEX(Inventory!$C$10:$C$69,MATCH(C100,Inventory!$B$10:$B$69,0)),"⚠ unknown SKU"))</f>
        <v/>
      </c>
      <c r="E100" s="35" t="n"/>
      <c r="F100" s="36" t="n"/>
      <c r="G100" s="23" t="n"/>
    </row>
    <row r="101" ht="19" customHeight="1">
      <c r="B101" s="32" t="n"/>
      <c r="C101" s="33" t="n"/>
      <c r="D101" s="34">
        <f>IF(C101="","",IFERROR(INDEX(Inventory!$C$10:$C$69,MATCH(C101,Inventory!$B$10:$B$69,0)),"⚠ unknown SKU"))</f>
        <v/>
      </c>
      <c r="E101" s="35" t="n"/>
      <c r="F101" s="36" t="n"/>
      <c r="G101" s="23" t="n"/>
    </row>
    <row r="102" ht="19" customHeight="1">
      <c r="B102" s="32" t="n"/>
      <c r="C102" s="33" t="n"/>
      <c r="D102" s="34">
        <f>IF(C102="","",IFERROR(INDEX(Inventory!$C$10:$C$69,MATCH(C102,Inventory!$B$10:$B$69,0)),"⚠ unknown SKU"))</f>
        <v/>
      </c>
      <c r="E102" s="35" t="n"/>
      <c r="F102" s="36" t="n"/>
      <c r="G102" s="23" t="n"/>
    </row>
    <row r="103" ht="19" customHeight="1">
      <c r="B103" s="32" t="n"/>
      <c r="C103" s="33" t="n"/>
      <c r="D103" s="34">
        <f>IF(C103="","",IFERROR(INDEX(Inventory!$C$10:$C$69,MATCH(C103,Inventory!$B$10:$B$69,0)),"⚠ unknown SKU"))</f>
        <v/>
      </c>
      <c r="E103" s="35" t="n"/>
      <c r="F103" s="36" t="n"/>
      <c r="G103" s="23" t="n"/>
    </row>
    <row r="104" ht="19" customHeight="1">
      <c r="B104" s="32" t="n"/>
      <c r="C104" s="33" t="n"/>
      <c r="D104" s="34">
        <f>IF(C104="","",IFERROR(INDEX(Inventory!$C$10:$C$69,MATCH(C104,Inventory!$B$10:$B$69,0)),"⚠ unknown SKU"))</f>
        <v/>
      </c>
      <c r="E104" s="35" t="n"/>
      <c r="F104" s="36" t="n"/>
      <c r="G104" s="23" t="n"/>
    </row>
    <row r="105" ht="19" customHeight="1">
      <c r="B105" s="32" t="n"/>
      <c r="C105" s="33" t="n"/>
      <c r="D105" s="34">
        <f>IF(C105="","",IFERROR(INDEX(Inventory!$C$10:$C$69,MATCH(C105,Inventory!$B$10:$B$69,0)),"⚠ unknown SKU"))</f>
        <v/>
      </c>
      <c r="E105" s="35" t="n"/>
      <c r="F105" s="36" t="n"/>
      <c r="G105" s="23" t="n"/>
    </row>
    <row r="106" ht="19" customHeight="1">
      <c r="B106" s="32" t="n"/>
      <c r="C106" s="33" t="n"/>
      <c r="D106" s="34">
        <f>IF(C106="","",IFERROR(INDEX(Inventory!$C$10:$C$69,MATCH(C106,Inventory!$B$10:$B$69,0)),"⚠ unknown SKU"))</f>
        <v/>
      </c>
      <c r="E106" s="35" t="n"/>
      <c r="F106" s="36" t="n"/>
      <c r="G106" s="23" t="n"/>
    </row>
    <row r="107" ht="19" customHeight="1">
      <c r="B107" s="32" t="n"/>
      <c r="C107" s="33" t="n"/>
      <c r="D107" s="34">
        <f>IF(C107="","",IFERROR(INDEX(Inventory!$C$10:$C$69,MATCH(C107,Inventory!$B$10:$B$69,0)),"⚠ unknown SKU"))</f>
        <v/>
      </c>
      <c r="E107" s="35" t="n"/>
      <c r="F107" s="36" t="n"/>
      <c r="G107" s="23" t="n"/>
    </row>
    <row r="108" ht="19" customHeight="1">
      <c r="B108" s="32" t="n"/>
      <c r="C108" s="33" t="n"/>
      <c r="D108" s="34">
        <f>IF(C108="","",IFERROR(INDEX(Inventory!$C$10:$C$69,MATCH(C108,Inventory!$B$10:$B$69,0)),"⚠ unknown SKU"))</f>
        <v/>
      </c>
      <c r="E108" s="35" t="n"/>
      <c r="F108" s="36" t="n"/>
      <c r="G108" s="23" t="n"/>
    </row>
    <row r="109" ht="19" customHeight="1">
      <c r="B109" s="32" t="n"/>
      <c r="C109" s="33" t="n"/>
      <c r="D109" s="34">
        <f>IF(C109="","",IFERROR(INDEX(Inventory!$C$10:$C$69,MATCH(C109,Inventory!$B$10:$B$69,0)),"⚠ unknown SKU"))</f>
        <v/>
      </c>
      <c r="E109" s="35" t="n"/>
      <c r="F109" s="36" t="n"/>
      <c r="G109" s="23" t="n"/>
    </row>
    <row r="110" ht="19" customHeight="1">
      <c r="B110" s="32" t="n"/>
      <c r="C110" s="33" t="n"/>
      <c r="D110" s="34">
        <f>IF(C110="","",IFERROR(INDEX(Inventory!$C$10:$C$69,MATCH(C110,Inventory!$B$10:$B$69,0)),"⚠ unknown SKU"))</f>
        <v/>
      </c>
      <c r="E110" s="35" t="n"/>
      <c r="F110" s="36" t="n"/>
      <c r="G110" s="23" t="n"/>
    </row>
    <row r="111" ht="19" customHeight="1">
      <c r="B111" s="32" t="n"/>
      <c r="C111" s="33" t="n"/>
      <c r="D111" s="34">
        <f>IF(C111="","",IFERROR(INDEX(Inventory!$C$10:$C$69,MATCH(C111,Inventory!$B$10:$B$69,0)),"⚠ unknown SKU"))</f>
        <v/>
      </c>
      <c r="E111" s="35" t="n"/>
      <c r="F111" s="36" t="n"/>
      <c r="G111" s="23" t="n"/>
    </row>
    <row r="112" ht="19" customHeight="1">
      <c r="B112" s="32" t="n"/>
      <c r="C112" s="33" t="n"/>
      <c r="D112" s="34">
        <f>IF(C112="","",IFERROR(INDEX(Inventory!$C$10:$C$69,MATCH(C112,Inventory!$B$10:$B$69,0)),"⚠ unknown SKU"))</f>
        <v/>
      </c>
      <c r="E112" s="35" t="n"/>
      <c r="F112" s="36" t="n"/>
      <c r="G112" s="23" t="n"/>
    </row>
    <row r="113" ht="19" customHeight="1">
      <c r="B113" s="32" t="n"/>
      <c r="C113" s="33" t="n"/>
      <c r="D113" s="34">
        <f>IF(C113="","",IFERROR(INDEX(Inventory!$C$10:$C$69,MATCH(C113,Inventory!$B$10:$B$69,0)),"⚠ unknown SKU"))</f>
        <v/>
      </c>
      <c r="E113" s="35" t="n"/>
      <c r="F113" s="36" t="n"/>
      <c r="G113" s="23" t="n"/>
    </row>
    <row r="114" ht="19" customHeight="1">
      <c r="B114" s="32" t="n"/>
      <c r="C114" s="33" t="n"/>
      <c r="D114" s="34">
        <f>IF(C114="","",IFERROR(INDEX(Inventory!$C$10:$C$69,MATCH(C114,Inventory!$B$10:$B$69,0)),"⚠ unknown SKU"))</f>
        <v/>
      </c>
      <c r="E114" s="35" t="n"/>
      <c r="F114" s="36" t="n"/>
      <c r="G114" s="23" t="n"/>
    </row>
    <row r="115" ht="19" customHeight="1">
      <c r="B115" s="32" t="n"/>
      <c r="C115" s="33" t="n"/>
      <c r="D115" s="34">
        <f>IF(C115="","",IFERROR(INDEX(Inventory!$C$10:$C$69,MATCH(C115,Inventory!$B$10:$B$69,0)),"⚠ unknown SKU"))</f>
        <v/>
      </c>
      <c r="E115" s="35" t="n"/>
      <c r="F115" s="36" t="n"/>
      <c r="G115" s="23" t="n"/>
    </row>
    <row r="116" ht="19" customHeight="1">
      <c r="B116" s="32" t="n"/>
      <c r="C116" s="33" t="n"/>
      <c r="D116" s="34">
        <f>IF(C116="","",IFERROR(INDEX(Inventory!$C$10:$C$69,MATCH(C116,Inventory!$B$10:$B$69,0)),"⚠ unknown SKU"))</f>
        <v/>
      </c>
      <c r="E116" s="35" t="n"/>
      <c r="F116" s="36" t="n"/>
      <c r="G116" s="23" t="n"/>
    </row>
    <row r="117" ht="19" customHeight="1">
      <c r="B117" s="32" t="n"/>
      <c r="C117" s="33" t="n"/>
      <c r="D117" s="34">
        <f>IF(C117="","",IFERROR(INDEX(Inventory!$C$10:$C$69,MATCH(C117,Inventory!$B$10:$B$69,0)),"⚠ unknown SKU"))</f>
        <v/>
      </c>
      <c r="E117" s="35" t="n"/>
      <c r="F117" s="36" t="n"/>
      <c r="G117" s="23" t="n"/>
    </row>
    <row r="118" ht="19" customHeight="1">
      <c r="B118" s="32" t="n"/>
      <c r="C118" s="33" t="n"/>
      <c r="D118" s="34">
        <f>IF(C118="","",IFERROR(INDEX(Inventory!$C$10:$C$69,MATCH(C118,Inventory!$B$10:$B$69,0)),"⚠ unknown SKU"))</f>
        <v/>
      </c>
      <c r="E118" s="35" t="n"/>
      <c r="F118" s="36" t="n"/>
      <c r="G118" s="23" t="n"/>
    </row>
    <row r="119" ht="19" customHeight="1">
      <c r="B119" s="32" t="n"/>
      <c r="C119" s="33" t="n"/>
      <c r="D119" s="34">
        <f>IF(C119="","",IFERROR(INDEX(Inventory!$C$10:$C$69,MATCH(C119,Inventory!$B$10:$B$69,0)),"⚠ unknown SKU"))</f>
        <v/>
      </c>
      <c r="E119" s="35" t="n"/>
      <c r="F119" s="36" t="n"/>
      <c r="G119" s="23" t="n"/>
    </row>
    <row r="120" ht="19" customHeight="1">
      <c r="B120" s="32" t="n"/>
      <c r="C120" s="33" t="n"/>
      <c r="D120" s="34">
        <f>IF(C120="","",IFERROR(INDEX(Inventory!$C$10:$C$69,MATCH(C120,Inventory!$B$10:$B$69,0)),"⚠ unknown SKU"))</f>
        <v/>
      </c>
      <c r="E120" s="35" t="n"/>
      <c r="F120" s="36" t="n"/>
      <c r="G120" s="23" t="n"/>
    </row>
    <row r="121" ht="19" customHeight="1">
      <c r="B121" s="32" t="n"/>
      <c r="C121" s="33" t="n"/>
      <c r="D121" s="34">
        <f>IF(C121="","",IFERROR(INDEX(Inventory!$C$10:$C$69,MATCH(C121,Inventory!$B$10:$B$69,0)),"⚠ unknown SKU"))</f>
        <v/>
      </c>
      <c r="E121" s="35" t="n"/>
      <c r="F121" s="36" t="n"/>
      <c r="G121" s="23" t="n"/>
    </row>
    <row r="122" ht="19" customHeight="1">
      <c r="B122" s="32" t="n"/>
      <c r="C122" s="33" t="n"/>
      <c r="D122" s="34">
        <f>IF(C122="","",IFERROR(INDEX(Inventory!$C$10:$C$69,MATCH(C122,Inventory!$B$10:$B$69,0)),"⚠ unknown SKU"))</f>
        <v/>
      </c>
      <c r="E122" s="35" t="n"/>
      <c r="F122" s="36" t="n"/>
      <c r="G122" s="23" t="n"/>
    </row>
    <row r="123" ht="19" customHeight="1">
      <c r="B123" s="32" t="n"/>
      <c r="C123" s="33" t="n"/>
      <c r="D123" s="34">
        <f>IF(C123="","",IFERROR(INDEX(Inventory!$C$10:$C$69,MATCH(C123,Inventory!$B$10:$B$69,0)),"⚠ unknown SKU"))</f>
        <v/>
      </c>
      <c r="E123" s="35" t="n"/>
      <c r="F123" s="36" t="n"/>
      <c r="G123" s="23" t="n"/>
    </row>
    <row r="124" ht="19" customHeight="1">
      <c r="B124" s="32" t="n"/>
      <c r="C124" s="33" t="n"/>
      <c r="D124" s="34">
        <f>IF(C124="","",IFERROR(INDEX(Inventory!$C$10:$C$69,MATCH(C124,Inventory!$B$10:$B$69,0)),"⚠ unknown SKU"))</f>
        <v/>
      </c>
      <c r="E124" s="35" t="n"/>
      <c r="F124" s="36" t="n"/>
      <c r="G124" s="23" t="n"/>
    </row>
    <row r="125" ht="19" customHeight="1">
      <c r="B125" s="32" t="n"/>
      <c r="C125" s="33" t="n"/>
      <c r="D125" s="34">
        <f>IF(C125="","",IFERROR(INDEX(Inventory!$C$10:$C$69,MATCH(C125,Inventory!$B$10:$B$69,0)),"⚠ unknown SKU"))</f>
        <v/>
      </c>
      <c r="E125" s="35" t="n"/>
      <c r="F125" s="36" t="n"/>
      <c r="G125" s="23" t="n"/>
    </row>
    <row r="126" ht="19" customHeight="1">
      <c r="B126" s="32" t="n"/>
      <c r="C126" s="33" t="n"/>
      <c r="D126" s="34">
        <f>IF(C126="","",IFERROR(INDEX(Inventory!$C$10:$C$69,MATCH(C126,Inventory!$B$10:$B$69,0)),"⚠ unknown SKU"))</f>
        <v/>
      </c>
      <c r="E126" s="35" t="n"/>
      <c r="F126" s="36" t="n"/>
      <c r="G126" s="23" t="n"/>
    </row>
    <row r="127" ht="19" customHeight="1">
      <c r="B127" s="32" t="n"/>
      <c r="C127" s="33" t="n"/>
      <c r="D127" s="34">
        <f>IF(C127="","",IFERROR(INDEX(Inventory!$C$10:$C$69,MATCH(C127,Inventory!$B$10:$B$69,0)),"⚠ unknown SKU"))</f>
        <v/>
      </c>
      <c r="E127" s="35" t="n"/>
      <c r="F127" s="36" t="n"/>
      <c r="G127" s="23" t="n"/>
    </row>
    <row r="128" ht="19" customHeight="1">
      <c r="B128" s="32" t="n"/>
      <c r="C128" s="33" t="n"/>
      <c r="D128" s="34">
        <f>IF(C128="","",IFERROR(INDEX(Inventory!$C$10:$C$69,MATCH(C128,Inventory!$B$10:$B$69,0)),"⚠ unknown SKU"))</f>
        <v/>
      </c>
      <c r="E128" s="35" t="n"/>
      <c r="F128" s="36" t="n"/>
      <c r="G128" s="23" t="n"/>
    </row>
    <row r="129" ht="19" customHeight="1">
      <c r="B129" s="32" t="n"/>
      <c r="C129" s="33" t="n"/>
      <c r="D129" s="34">
        <f>IF(C129="","",IFERROR(INDEX(Inventory!$C$10:$C$69,MATCH(C129,Inventory!$B$10:$B$69,0)),"⚠ unknown SKU"))</f>
        <v/>
      </c>
      <c r="E129" s="35" t="n"/>
      <c r="F129" s="36" t="n"/>
      <c r="G129" s="23" t="n"/>
    </row>
    <row r="130" ht="19" customHeight="1">
      <c r="B130" s="32" t="n"/>
      <c r="C130" s="33" t="n"/>
      <c r="D130" s="34">
        <f>IF(C130="","",IFERROR(INDEX(Inventory!$C$10:$C$69,MATCH(C130,Inventory!$B$10:$B$69,0)),"⚠ unknown SKU"))</f>
        <v/>
      </c>
      <c r="E130" s="35" t="n"/>
      <c r="F130" s="36" t="n"/>
      <c r="G130" s="23" t="n"/>
    </row>
    <row r="131" ht="19" customHeight="1">
      <c r="B131" s="32" t="n"/>
      <c r="C131" s="33" t="n"/>
      <c r="D131" s="34">
        <f>IF(C131="","",IFERROR(INDEX(Inventory!$C$10:$C$69,MATCH(C131,Inventory!$B$10:$B$69,0)),"⚠ unknown SKU"))</f>
        <v/>
      </c>
      <c r="E131" s="35" t="n"/>
      <c r="F131" s="36" t="n"/>
      <c r="G131" s="23" t="n"/>
    </row>
    <row r="132" ht="19" customHeight="1">
      <c r="B132" s="32" t="n"/>
      <c r="C132" s="33" t="n"/>
      <c r="D132" s="34">
        <f>IF(C132="","",IFERROR(INDEX(Inventory!$C$10:$C$69,MATCH(C132,Inventory!$B$10:$B$69,0)),"⚠ unknown SKU"))</f>
        <v/>
      </c>
      <c r="E132" s="35" t="n"/>
      <c r="F132" s="36" t="n"/>
      <c r="G132" s="23" t="n"/>
    </row>
    <row r="133" ht="19" customHeight="1">
      <c r="B133" s="32" t="n"/>
      <c r="C133" s="33" t="n"/>
      <c r="D133" s="34">
        <f>IF(C133="","",IFERROR(INDEX(Inventory!$C$10:$C$69,MATCH(C133,Inventory!$B$10:$B$69,0)),"⚠ unknown SKU"))</f>
        <v/>
      </c>
      <c r="E133" s="35" t="n"/>
      <c r="F133" s="36" t="n"/>
      <c r="G133" s="23" t="n"/>
    </row>
    <row r="134" ht="19" customHeight="1">
      <c r="B134" s="32" t="n"/>
      <c r="C134" s="33" t="n"/>
      <c r="D134" s="34">
        <f>IF(C134="","",IFERROR(INDEX(Inventory!$C$10:$C$69,MATCH(C134,Inventory!$B$10:$B$69,0)),"⚠ unknown SKU"))</f>
        <v/>
      </c>
      <c r="E134" s="35" t="n"/>
      <c r="F134" s="36" t="n"/>
      <c r="G134" s="23" t="n"/>
    </row>
    <row r="135" ht="19" customHeight="1">
      <c r="B135" s="32" t="n"/>
      <c r="C135" s="33" t="n"/>
      <c r="D135" s="34">
        <f>IF(C135="","",IFERROR(INDEX(Inventory!$C$10:$C$69,MATCH(C135,Inventory!$B$10:$B$69,0)),"⚠ unknown SKU"))</f>
        <v/>
      </c>
      <c r="E135" s="35" t="n"/>
      <c r="F135" s="36" t="n"/>
      <c r="G135" s="23" t="n"/>
    </row>
    <row r="136" ht="19" customHeight="1">
      <c r="B136" s="32" t="n"/>
      <c r="C136" s="33" t="n"/>
      <c r="D136" s="34">
        <f>IF(C136="","",IFERROR(INDEX(Inventory!$C$10:$C$69,MATCH(C136,Inventory!$B$10:$B$69,0)),"⚠ unknown SKU"))</f>
        <v/>
      </c>
      <c r="E136" s="35" t="n"/>
      <c r="F136" s="36" t="n"/>
      <c r="G136" s="23" t="n"/>
    </row>
    <row r="137" ht="19" customHeight="1">
      <c r="B137" s="32" t="n"/>
      <c r="C137" s="33" t="n"/>
      <c r="D137" s="34">
        <f>IF(C137="","",IFERROR(INDEX(Inventory!$C$10:$C$69,MATCH(C137,Inventory!$B$10:$B$69,0)),"⚠ unknown SKU"))</f>
        <v/>
      </c>
      <c r="E137" s="35" t="n"/>
      <c r="F137" s="36" t="n"/>
      <c r="G137" s="23" t="n"/>
    </row>
    <row r="138" ht="19" customHeight="1">
      <c r="B138" s="32" t="n"/>
      <c r="C138" s="33" t="n"/>
      <c r="D138" s="34">
        <f>IF(C138="","",IFERROR(INDEX(Inventory!$C$10:$C$69,MATCH(C138,Inventory!$B$10:$B$69,0)),"⚠ unknown SKU"))</f>
        <v/>
      </c>
      <c r="E138" s="35" t="n"/>
      <c r="F138" s="36" t="n"/>
      <c r="G138" s="23" t="n"/>
    </row>
    <row r="139" ht="19" customHeight="1">
      <c r="B139" s="32" t="n"/>
      <c r="C139" s="33" t="n"/>
      <c r="D139" s="34">
        <f>IF(C139="","",IFERROR(INDEX(Inventory!$C$10:$C$69,MATCH(C139,Inventory!$B$10:$B$69,0)),"⚠ unknown SKU"))</f>
        <v/>
      </c>
      <c r="E139" s="35" t="n"/>
      <c r="F139" s="36" t="n"/>
      <c r="G139" s="23" t="n"/>
    </row>
    <row r="140" ht="19" customHeight="1">
      <c r="B140" s="32" t="n"/>
      <c r="C140" s="33" t="n"/>
      <c r="D140" s="34">
        <f>IF(C140="","",IFERROR(INDEX(Inventory!$C$10:$C$69,MATCH(C140,Inventory!$B$10:$B$69,0)),"⚠ unknown SKU"))</f>
        <v/>
      </c>
      <c r="E140" s="35" t="n"/>
      <c r="F140" s="36" t="n"/>
      <c r="G140" s="23" t="n"/>
    </row>
    <row r="141" ht="19" customHeight="1">
      <c r="B141" s="32" t="n"/>
      <c r="C141" s="33" t="n"/>
      <c r="D141" s="34">
        <f>IF(C141="","",IFERROR(INDEX(Inventory!$C$10:$C$69,MATCH(C141,Inventory!$B$10:$B$69,0)),"⚠ unknown SKU"))</f>
        <v/>
      </c>
      <c r="E141" s="35" t="n"/>
      <c r="F141" s="36" t="n"/>
      <c r="G141" s="23" t="n"/>
    </row>
    <row r="142" ht="19" customHeight="1">
      <c r="B142" s="32" t="n"/>
      <c r="C142" s="33" t="n"/>
      <c r="D142" s="34">
        <f>IF(C142="","",IFERROR(INDEX(Inventory!$C$10:$C$69,MATCH(C142,Inventory!$B$10:$B$69,0)),"⚠ unknown SKU"))</f>
        <v/>
      </c>
      <c r="E142" s="35" t="n"/>
      <c r="F142" s="36" t="n"/>
      <c r="G142" s="23" t="n"/>
    </row>
    <row r="143" ht="19" customHeight="1">
      <c r="B143" s="32" t="n"/>
      <c r="C143" s="33" t="n"/>
      <c r="D143" s="34">
        <f>IF(C143="","",IFERROR(INDEX(Inventory!$C$10:$C$69,MATCH(C143,Inventory!$B$10:$B$69,0)),"⚠ unknown SKU"))</f>
        <v/>
      </c>
      <c r="E143" s="35" t="n"/>
      <c r="F143" s="36" t="n"/>
      <c r="G143" s="23" t="n"/>
    </row>
    <row r="144" ht="19" customHeight="1">
      <c r="B144" s="32" t="n"/>
      <c r="C144" s="33" t="n"/>
      <c r="D144" s="34">
        <f>IF(C144="","",IFERROR(INDEX(Inventory!$C$10:$C$69,MATCH(C144,Inventory!$B$10:$B$69,0)),"⚠ unknown SKU"))</f>
        <v/>
      </c>
      <c r="E144" s="35" t="n"/>
      <c r="F144" s="36" t="n"/>
      <c r="G144" s="23" t="n"/>
    </row>
    <row r="145" ht="19" customHeight="1">
      <c r="B145" s="32" t="n"/>
      <c r="C145" s="33" t="n"/>
      <c r="D145" s="34">
        <f>IF(C145="","",IFERROR(INDEX(Inventory!$C$10:$C$69,MATCH(C145,Inventory!$B$10:$B$69,0)),"⚠ unknown SKU"))</f>
        <v/>
      </c>
      <c r="E145" s="35" t="n"/>
      <c r="F145" s="36" t="n"/>
      <c r="G145" s="23" t="n"/>
    </row>
    <row r="146" ht="19" customHeight="1">
      <c r="B146" s="32" t="n"/>
      <c r="C146" s="33" t="n"/>
      <c r="D146" s="34">
        <f>IF(C146="","",IFERROR(INDEX(Inventory!$C$10:$C$69,MATCH(C146,Inventory!$B$10:$B$69,0)),"⚠ unknown SKU"))</f>
        <v/>
      </c>
      <c r="E146" s="35" t="n"/>
      <c r="F146" s="36" t="n"/>
      <c r="G146" s="23" t="n"/>
    </row>
    <row r="147" ht="19" customHeight="1">
      <c r="B147" s="32" t="n"/>
      <c r="C147" s="33" t="n"/>
      <c r="D147" s="34">
        <f>IF(C147="","",IFERROR(INDEX(Inventory!$C$10:$C$69,MATCH(C147,Inventory!$B$10:$B$69,0)),"⚠ unknown SKU"))</f>
        <v/>
      </c>
      <c r="E147" s="35" t="n"/>
      <c r="F147" s="36" t="n"/>
      <c r="G147" s="23" t="n"/>
    </row>
    <row r="148" ht="19" customHeight="1">
      <c r="B148" s="32" t="n"/>
      <c r="C148" s="33" t="n"/>
      <c r="D148" s="34">
        <f>IF(C148="","",IFERROR(INDEX(Inventory!$C$10:$C$69,MATCH(C148,Inventory!$B$10:$B$69,0)),"⚠ unknown SKU"))</f>
        <v/>
      </c>
      <c r="E148" s="35" t="n"/>
      <c r="F148" s="36" t="n"/>
      <c r="G148" s="23" t="n"/>
    </row>
    <row r="149" ht="19" customHeight="1">
      <c r="B149" s="32" t="n"/>
      <c r="C149" s="33" t="n"/>
      <c r="D149" s="34">
        <f>IF(C149="","",IFERROR(INDEX(Inventory!$C$10:$C$69,MATCH(C149,Inventory!$B$10:$B$69,0)),"⚠ unknown SKU"))</f>
        <v/>
      </c>
      <c r="E149" s="35" t="n"/>
      <c r="F149" s="36" t="n"/>
      <c r="G149" s="23" t="n"/>
    </row>
    <row r="150" ht="19" customHeight="1">
      <c r="B150" s="32" t="n"/>
      <c r="C150" s="33" t="n"/>
      <c r="D150" s="34">
        <f>IF(C150="","",IFERROR(INDEX(Inventory!$C$10:$C$69,MATCH(C150,Inventory!$B$10:$B$69,0)),"⚠ unknown SKU"))</f>
        <v/>
      </c>
      <c r="E150" s="35" t="n"/>
      <c r="F150" s="36" t="n"/>
      <c r="G150" s="23" t="n"/>
    </row>
    <row r="151" ht="19" customHeight="1">
      <c r="B151" s="32" t="n"/>
      <c r="C151" s="33" t="n"/>
      <c r="D151" s="34">
        <f>IF(C151="","",IFERROR(INDEX(Inventory!$C$10:$C$69,MATCH(C151,Inventory!$B$10:$B$69,0)),"⚠ unknown SKU"))</f>
        <v/>
      </c>
      <c r="E151" s="35" t="n"/>
      <c r="F151" s="36" t="n"/>
      <c r="G151" s="23" t="n"/>
    </row>
    <row r="152" ht="19" customHeight="1">
      <c r="B152" s="32" t="n"/>
      <c r="C152" s="33" t="n"/>
      <c r="D152" s="34">
        <f>IF(C152="","",IFERROR(INDEX(Inventory!$C$10:$C$69,MATCH(C152,Inventory!$B$10:$B$69,0)),"⚠ unknown SKU"))</f>
        <v/>
      </c>
      <c r="E152" s="35" t="n"/>
      <c r="F152" s="36" t="n"/>
      <c r="G152" s="23" t="n"/>
    </row>
    <row r="153" ht="19" customHeight="1">
      <c r="B153" s="32" t="n"/>
      <c r="C153" s="33" t="n"/>
      <c r="D153" s="34">
        <f>IF(C153="","",IFERROR(INDEX(Inventory!$C$10:$C$69,MATCH(C153,Inventory!$B$10:$B$69,0)),"⚠ unknown SKU"))</f>
        <v/>
      </c>
      <c r="E153" s="35" t="n"/>
      <c r="F153" s="36" t="n"/>
      <c r="G153" s="23" t="n"/>
    </row>
    <row r="154" ht="19" customHeight="1">
      <c r="B154" s="32" t="n"/>
      <c r="C154" s="33" t="n"/>
      <c r="D154" s="34">
        <f>IF(C154="","",IFERROR(INDEX(Inventory!$C$10:$C$69,MATCH(C154,Inventory!$B$10:$B$69,0)),"⚠ unknown SKU"))</f>
        <v/>
      </c>
      <c r="E154" s="35" t="n"/>
      <c r="F154" s="36" t="n"/>
      <c r="G154" s="23" t="n"/>
    </row>
    <row r="155" ht="19" customHeight="1">
      <c r="B155" s="32" t="n"/>
      <c r="C155" s="33" t="n"/>
      <c r="D155" s="34">
        <f>IF(C155="","",IFERROR(INDEX(Inventory!$C$10:$C$69,MATCH(C155,Inventory!$B$10:$B$69,0)),"⚠ unknown SKU"))</f>
        <v/>
      </c>
      <c r="E155" s="35" t="n"/>
      <c r="F155" s="36" t="n"/>
      <c r="G155" s="23" t="n"/>
    </row>
    <row r="156" ht="19" customHeight="1">
      <c r="B156" s="32" t="n"/>
      <c r="C156" s="33" t="n"/>
      <c r="D156" s="34">
        <f>IF(C156="","",IFERROR(INDEX(Inventory!$C$10:$C$69,MATCH(C156,Inventory!$B$10:$B$69,0)),"⚠ unknown SKU"))</f>
        <v/>
      </c>
      <c r="E156" s="35" t="n"/>
      <c r="F156" s="36" t="n"/>
      <c r="G156" s="23" t="n"/>
    </row>
    <row r="157" ht="19" customHeight="1">
      <c r="B157" s="32" t="n"/>
      <c r="C157" s="33" t="n"/>
      <c r="D157" s="34">
        <f>IF(C157="","",IFERROR(INDEX(Inventory!$C$10:$C$69,MATCH(C157,Inventory!$B$10:$B$69,0)),"⚠ unknown SKU"))</f>
        <v/>
      </c>
      <c r="E157" s="35" t="n"/>
      <c r="F157" s="36" t="n"/>
      <c r="G157" s="23" t="n"/>
    </row>
    <row r="158" ht="19" customHeight="1">
      <c r="B158" s="32" t="n"/>
      <c r="C158" s="33" t="n"/>
      <c r="D158" s="34">
        <f>IF(C158="","",IFERROR(INDEX(Inventory!$C$10:$C$69,MATCH(C158,Inventory!$B$10:$B$69,0)),"⚠ unknown SKU"))</f>
        <v/>
      </c>
      <c r="E158" s="35" t="n"/>
      <c r="F158" s="36" t="n"/>
      <c r="G158" s="23" t="n"/>
    </row>
    <row r="159" ht="19" customHeight="1">
      <c r="B159" s="32" t="n"/>
      <c r="C159" s="33" t="n"/>
      <c r="D159" s="34">
        <f>IF(C159="","",IFERROR(INDEX(Inventory!$C$10:$C$69,MATCH(C159,Inventory!$B$10:$B$69,0)),"⚠ unknown SKU"))</f>
        <v/>
      </c>
      <c r="E159" s="35" t="n"/>
      <c r="F159" s="36" t="n"/>
      <c r="G159" s="23" t="n"/>
    </row>
    <row r="160" ht="19" customHeight="1">
      <c r="B160" s="32" t="n"/>
      <c r="C160" s="33" t="n"/>
      <c r="D160" s="34">
        <f>IF(C160="","",IFERROR(INDEX(Inventory!$C$10:$C$69,MATCH(C160,Inventory!$B$10:$B$69,0)),"⚠ unknown SKU"))</f>
        <v/>
      </c>
      <c r="E160" s="35" t="n"/>
      <c r="F160" s="36" t="n"/>
      <c r="G160" s="23" t="n"/>
    </row>
    <row r="161" ht="19" customHeight="1">
      <c r="B161" s="32" t="n"/>
      <c r="C161" s="33" t="n"/>
      <c r="D161" s="34">
        <f>IF(C161="","",IFERROR(INDEX(Inventory!$C$10:$C$69,MATCH(C161,Inventory!$B$10:$B$69,0)),"⚠ unknown SKU"))</f>
        <v/>
      </c>
      <c r="E161" s="35" t="n"/>
      <c r="F161" s="36" t="n"/>
      <c r="G161" s="23" t="n"/>
    </row>
    <row r="162" ht="19" customHeight="1">
      <c r="B162" s="32" t="n"/>
      <c r="C162" s="33" t="n"/>
      <c r="D162" s="34">
        <f>IF(C162="","",IFERROR(INDEX(Inventory!$C$10:$C$69,MATCH(C162,Inventory!$B$10:$B$69,0)),"⚠ unknown SKU"))</f>
        <v/>
      </c>
      <c r="E162" s="35" t="n"/>
      <c r="F162" s="36" t="n"/>
      <c r="G162" s="23" t="n"/>
    </row>
    <row r="163" ht="19" customHeight="1">
      <c r="B163" s="32" t="n"/>
      <c r="C163" s="33" t="n"/>
      <c r="D163" s="34">
        <f>IF(C163="","",IFERROR(INDEX(Inventory!$C$10:$C$69,MATCH(C163,Inventory!$B$10:$B$69,0)),"⚠ unknown SKU"))</f>
        <v/>
      </c>
      <c r="E163" s="35" t="n"/>
      <c r="F163" s="36" t="n"/>
      <c r="G163" s="23" t="n"/>
    </row>
    <row r="164" ht="19" customHeight="1">
      <c r="B164" s="32" t="n"/>
      <c r="C164" s="33" t="n"/>
      <c r="D164" s="34">
        <f>IF(C164="","",IFERROR(INDEX(Inventory!$C$10:$C$69,MATCH(C164,Inventory!$B$10:$B$69,0)),"⚠ unknown SKU"))</f>
        <v/>
      </c>
      <c r="E164" s="35" t="n"/>
      <c r="F164" s="36" t="n"/>
      <c r="G164" s="23" t="n"/>
    </row>
    <row r="165" ht="19" customHeight="1">
      <c r="B165" s="32" t="n"/>
      <c r="C165" s="33" t="n"/>
      <c r="D165" s="34">
        <f>IF(C165="","",IFERROR(INDEX(Inventory!$C$10:$C$69,MATCH(C165,Inventory!$B$10:$B$69,0)),"⚠ unknown SKU"))</f>
        <v/>
      </c>
      <c r="E165" s="35" t="n"/>
      <c r="F165" s="36" t="n"/>
      <c r="G165" s="23" t="n"/>
    </row>
    <row r="166" ht="19" customHeight="1">
      <c r="B166" s="32" t="n"/>
      <c r="C166" s="33" t="n"/>
      <c r="D166" s="34">
        <f>IF(C166="","",IFERROR(INDEX(Inventory!$C$10:$C$69,MATCH(C166,Inventory!$B$10:$B$69,0)),"⚠ unknown SKU"))</f>
        <v/>
      </c>
      <c r="E166" s="35" t="n"/>
      <c r="F166" s="36" t="n"/>
      <c r="G166" s="23" t="n"/>
    </row>
    <row r="167" ht="19" customHeight="1">
      <c r="B167" s="32" t="n"/>
      <c r="C167" s="33" t="n"/>
      <c r="D167" s="34">
        <f>IF(C167="","",IFERROR(INDEX(Inventory!$C$10:$C$69,MATCH(C167,Inventory!$B$10:$B$69,0)),"⚠ unknown SKU"))</f>
        <v/>
      </c>
      <c r="E167" s="35" t="n"/>
      <c r="F167" s="36" t="n"/>
      <c r="G167" s="23" t="n"/>
    </row>
    <row r="168" ht="19" customHeight="1">
      <c r="B168" s="32" t="n"/>
      <c r="C168" s="33" t="n"/>
      <c r="D168" s="34">
        <f>IF(C168="","",IFERROR(INDEX(Inventory!$C$10:$C$69,MATCH(C168,Inventory!$B$10:$B$69,0)),"⚠ unknown SKU"))</f>
        <v/>
      </c>
      <c r="E168" s="35" t="n"/>
      <c r="F168" s="36" t="n"/>
      <c r="G168" s="23" t="n"/>
    </row>
    <row r="169" ht="19" customHeight="1">
      <c r="B169" s="32" t="n"/>
      <c r="C169" s="33" t="n"/>
      <c r="D169" s="34">
        <f>IF(C169="","",IFERROR(INDEX(Inventory!$C$10:$C$69,MATCH(C169,Inventory!$B$10:$B$69,0)),"⚠ unknown SKU"))</f>
        <v/>
      </c>
      <c r="E169" s="35" t="n"/>
      <c r="F169" s="36" t="n"/>
      <c r="G169" s="23" t="n"/>
    </row>
    <row r="170" ht="19" customHeight="1">
      <c r="B170" s="32" t="n"/>
      <c r="C170" s="33" t="n"/>
      <c r="D170" s="34">
        <f>IF(C170="","",IFERROR(INDEX(Inventory!$C$10:$C$69,MATCH(C170,Inventory!$B$10:$B$69,0)),"⚠ unknown SKU"))</f>
        <v/>
      </c>
      <c r="E170" s="35" t="n"/>
      <c r="F170" s="36" t="n"/>
      <c r="G170" s="23" t="n"/>
    </row>
    <row r="171" ht="19" customHeight="1">
      <c r="B171" s="32" t="n"/>
      <c r="C171" s="33" t="n"/>
      <c r="D171" s="34">
        <f>IF(C171="","",IFERROR(INDEX(Inventory!$C$10:$C$69,MATCH(C171,Inventory!$B$10:$B$69,0)),"⚠ unknown SKU"))</f>
        <v/>
      </c>
      <c r="E171" s="35" t="n"/>
      <c r="F171" s="36" t="n"/>
      <c r="G171" s="23" t="n"/>
    </row>
    <row r="172" ht="19" customHeight="1">
      <c r="B172" s="32" t="n"/>
      <c r="C172" s="33" t="n"/>
      <c r="D172" s="34">
        <f>IF(C172="","",IFERROR(INDEX(Inventory!$C$10:$C$69,MATCH(C172,Inventory!$B$10:$B$69,0)),"⚠ unknown SKU"))</f>
        <v/>
      </c>
      <c r="E172" s="35" t="n"/>
      <c r="F172" s="36" t="n"/>
      <c r="G172" s="23" t="n"/>
    </row>
    <row r="173" ht="19" customHeight="1">
      <c r="B173" s="32" t="n"/>
      <c r="C173" s="33" t="n"/>
      <c r="D173" s="34">
        <f>IF(C173="","",IFERROR(INDEX(Inventory!$C$10:$C$69,MATCH(C173,Inventory!$B$10:$B$69,0)),"⚠ unknown SKU"))</f>
        <v/>
      </c>
      <c r="E173" s="35" t="n"/>
      <c r="F173" s="36" t="n"/>
      <c r="G173" s="23" t="n"/>
    </row>
    <row r="174" ht="19" customHeight="1">
      <c r="B174" s="32" t="n"/>
      <c r="C174" s="33" t="n"/>
      <c r="D174" s="34">
        <f>IF(C174="","",IFERROR(INDEX(Inventory!$C$10:$C$69,MATCH(C174,Inventory!$B$10:$B$69,0)),"⚠ unknown SKU"))</f>
        <v/>
      </c>
      <c r="E174" s="35" t="n"/>
      <c r="F174" s="36" t="n"/>
      <c r="G174" s="23" t="n"/>
    </row>
    <row r="175" ht="19" customHeight="1">
      <c r="B175" s="32" t="n"/>
      <c r="C175" s="33" t="n"/>
      <c r="D175" s="34">
        <f>IF(C175="","",IFERROR(INDEX(Inventory!$C$10:$C$69,MATCH(C175,Inventory!$B$10:$B$69,0)),"⚠ unknown SKU"))</f>
        <v/>
      </c>
      <c r="E175" s="35" t="n"/>
      <c r="F175" s="36" t="n"/>
      <c r="G175" s="23" t="n"/>
    </row>
    <row r="176" ht="19" customHeight="1">
      <c r="B176" s="32" t="n"/>
      <c r="C176" s="33" t="n"/>
      <c r="D176" s="34">
        <f>IF(C176="","",IFERROR(INDEX(Inventory!$C$10:$C$69,MATCH(C176,Inventory!$B$10:$B$69,0)),"⚠ unknown SKU"))</f>
        <v/>
      </c>
      <c r="E176" s="35" t="n"/>
      <c r="F176" s="36" t="n"/>
      <c r="G176" s="23" t="n"/>
    </row>
    <row r="177" ht="19" customHeight="1">
      <c r="B177" s="32" t="n"/>
      <c r="C177" s="33" t="n"/>
      <c r="D177" s="34">
        <f>IF(C177="","",IFERROR(INDEX(Inventory!$C$10:$C$69,MATCH(C177,Inventory!$B$10:$B$69,0)),"⚠ unknown SKU"))</f>
        <v/>
      </c>
      <c r="E177" s="35" t="n"/>
      <c r="F177" s="36" t="n"/>
      <c r="G177" s="23" t="n"/>
    </row>
    <row r="178" ht="19" customHeight="1">
      <c r="B178" s="32" t="n"/>
      <c r="C178" s="33" t="n"/>
      <c r="D178" s="34">
        <f>IF(C178="","",IFERROR(INDEX(Inventory!$C$10:$C$69,MATCH(C178,Inventory!$B$10:$B$69,0)),"⚠ unknown SKU"))</f>
        <v/>
      </c>
      <c r="E178" s="35" t="n"/>
      <c r="F178" s="36" t="n"/>
      <c r="G178" s="23" t="n"/>
    </row>
    <row r="179" ht="19" customHeight="1">
      <c r="B179" s="32" t="n"/>
      <c r="C179" s="33" t="n"/>
      <c r="D179" s="34">
        <f>IF(C179="","",IFERROR(INDEX(Inventory!$C$10:$C$69,MATCH(C179,Inventory!$B$10:$B$69,0)),"⚠ unknown SKU"))</f>
        <v/>
      </c>
      <c r="E179" s="35" t="n"/>
      <c r="F179" s="36" t="n"/>
      <c r="G179" s="23" t="n"/>
    </row>
    <row r="180" ht="19" customHeight="1">
      <c r="B180" s="32" t="n"/>
      <c r="C180" s="33" t="n"/>
      <c r="D180" s="34">
        <f>IF(C180="","",IFERROR(INDEX(Inventory!$C$10:$C$69,MATCH(C180,Inventory!$B$10:$B$69,0)),"⚠ unknown SKU"))</f>
        <v/>
      </c>
      <c r="E180" s="35" t="n"/>
      <c r="F180" s="36" t="n"/>
      <c r="G180" s="23" t="n"/>
    </row>
    <row r="181" ht="19" customHeight="1">
      <c r="B181" s="32" t="n"/>
      <c r="C181" s="33" t="n"/>
      <c r="D181" s="34">
        <f>IF(C181="","",IFERROR(INDEX(Inventory!$C$10:$C$69,MATCH(C181,Inventory!$B$10:$B$69,0)),"⚠ unknown SKU"))</f>
        <v/>
      </c>
      <c r="E181" s="35" t="n"/>
      <c r="F181" s="36" t="n"/>
      <c r="G181" s="23" t="n"/>
    </row>
    <row r="182" ht="19" customHeight="1">
      <c r="B182" s="32" t="n"/>
      <c r="C182" s="33" t="n"/>
      <c r="D182" s="34">
        <f>IF(C182="","",IFERROR(INDEX(Inventory!$C$10:$C$69,MATCH(C182,Inventory!$B$10:$B$69,0)),"⚠ unknown SKU"))</f>
        <v/>
      </c>
      <c r="E182" s="35" t="n"/>
      <c r="F182" s="36" t="n"/>
      <c r="G182" s="23" t="n"/>
    </row>
    <row r="183" ht="19" customHeight="1">
      <c r="B183" s="32" t="n"/>
      <c r="C183" s="33" t="n"/>
      <c r="D183" s="34">
        <f>IF(C183="","",IFERROR(INDEX(Inventory!$C$10:$C$69,MATCH(C183,Inventory!$B$10:$B$69,0)),"⚠ unknown SKU"))</f>
        <v/>
      </c>
      <c r="E183" s="35" t="n"/>
      <c r="F183" s="36" t="n"/>
      <c r="G183" s="23" t="n"/>
    </row>
    <row r="184" ht="19" customHeight="1">
      <c r="B184" s="32" t="n"/>
      <c r="C184" s="33" t="n"/>
      <c r="D184" s="34">
        <f>IF(C184="","",IFERROR(INDEX(Inventory!$C$10:$C$69,MATCH(C184,Inventory!$B$10:$B$69,0)),"⚠ unknown SKU"))</f>
        <v/>
      </c>
      <c r="E184" s="35" t="n"/>
      <c r="F184" s="36" t="n"/>
      <c r="G184" s="23" t="n"/>
    </row>
    <row r="185" ht="19" customHeight="1">
      <c r="B185" s="32" t="n"/>
      <c r="C185" s="33" t="n"/>
      <c r="D185" s="34">
        <f>IF(C185="","",IFERROR(INDEX(Inventory!$C$10:$C$69,MATCH(C185,Inventory!$B$10:$B$69,0)),"⚠ unknown SKU"))</f>
        <v/>
      </c>
      <c r="E185" s="35" t="n"/>
      <c r="F185" s="36" t="n"/>
      <c r="G185" s="23" t="n"/>
    </row>
    <row r="186" ht="19" customHeight="1">
      <c r="B186" s="32" t="n"/>
      <c r="C186" s="33" t="n"/>
      <c r="D186" s="34">
        <f>IF(C186="","",IFERROR(INDEX(Inventory!$C$10:$C$69,MATCH(C186,Inventory!$B$10:$B$69,0)),"⚠ unknown SKU"))</f>
        <v/>
      </c>
      <c r="E186" s="35" t="n"/>
      <c r="F186" s="36" t="n"/>
      <c r="G186" s="23" t="n"/>
    </row>
    <row r="187" ht="19" customHeight="1">
      <c r="B187" s="32" t="n"/>
      <c r="C187" s="33" t="n"/>
      <c r="D187" s="34">
        <f>IF(C187="","",IFERROR(INDEX(Inventory!$C$10:$C$69,MATCH(C187,Inventory!$B$10:$B$69,0)),"⚠ unknown SKU"))</f>
        <v/>
      </c>
      <c r="E187" s="35" t="n"/>
      <c r="F187" s="36" t="n"/>
      <c r="G187" s="23" t="n"/>
    </row>
    <row r="188" ht="19" customHeight="1">
      <c r="B188" s="32" t="n"/>
      <c r="C188" s="33" t="n"/>
      <c r="D188" s="34">
        <f>IF(C188="","",IFERROR(INDEX(Inventory!$C$10:$C$69,MATCH(C188,Inventory!$B$10:$B$69,0)),"⚠ unknown SKU"))</f>
        <v/>
      </c>
      <c r="E188" s="35" t="n"/>
      <c r="F188" s="36" t="n"/>
      <c r="G188" s="23" t="n"/>
    </row>
    <row r="189" ht="19" customHeight="1">
      <c r="B189" s="32" t="n"/>
      <c r="C189" s="33" t="n"/>
      <c r="D189" s="34">
        <f>IF(C189="","",IFERROR(INDEX(Inventory!$C$10:$C$69,MATCH(C189,Inventory!$B$10:$B$69,0)),"⚠ unknown SKU"))</f>
        <v/>
      </c>
      <c r="E189" s="35" t="n"/>
      <c r="F189" s="36" t="n"/>
      <c r="G189" s="23" t="n"/>
    </row>
    <row r="190" ht="19" customHeight="1">
      <c r="B190" s="32" t="n"/>
      <c r="C190" s="33" t="n"/>
      <c r="D190" s="34">
        <f>IF(C190="","",IFERROR(INDEX(Inventory!$C$10:$C$69,MATCH(C190,Inventory!$B$10:$B$69,0)),"⚠ unknown SKU"))</f>
        <v/>
      </c>
      <c r="E190" s="35" t="n"/>
      <c r="F190" s="36" t="n"/>
      <c r="G190" s="23" t="n"/>
    </row>
    <row r="191" ht="19" customHeight="1">
      <c r="B191" s="32" t="n"/>
      <c r="C191" s="33" t="n"/>
      <c r="D191" s="34">
        <f>IF(C191="","",IFERROR(INDEX(Inventory!$C$10:$C$69,MATCH(C191,Inventory!$B$10:$B$69,0)),"⚠ unknown SKU"))</f>
        <v/>
      </c>
      <c r="E191" s="35" t="n"/>
      <c r="F191" s="36" t="n"/>
      <c r="G191" s="23" t="n"/>
    </row>
    <row r="192" ht="19" customHeight="1">
      <c r="B192" s="32" t="n"/>
      <c r="C192" s="33" t="n"/>
      <c r="D192" s="34">
        <f>IF(C192="","",IFERROR(INDEX(Inventory!$C$10:$C$69,MATCH(C192,Inventory!$B$10:$B$69,0)),"⚠ unknown SKU"))</f>
        <v/>
      </c>
      <c r="E192" s="35" t="n"/>
      <c r="F192" s="36" t="n"/>
      <c r="G192" s="23" t="n"/>
    </row>
    <row r="193" ht="19" customHeight="1">
      <c r="B193" s="32" t="n"/>
      <c r="C193" s="33" t="n"/>
      <c r="D193" s="34">
        <f>IF(C193="","",IFERROR(INDEX(Inventory!$C$10:$C$69,MATCH(C193,Inventory!$B$10:$B$69,0)),"⚠ unknown SKU"))</f>
        <v/>
      </c>
      <c r="E193" s="35" t="n"/>
      <c r="F193" s="36" t="n"/>
      <c r="G193" s="23" t="n"/>
    </row>
    <row r="194" ht="19" customHeight="1">
      <c r="B194" s="32" t="n"/>
      <c r="C194" s="33" t="n"/>
      <c r="D194" s="34">
        <f>IF(C194="","",IFERROR(INDEX(Inventory!$C$10:$C$69,MATCH(C194,Inventory!$B$10:$B$69,0)),"⚠ unknown SKU"))</f>
        <v/>
      </c>
      <c r="E194" s="35" t="n"/>
      <c r="F194" s="36" t="n"/>
      <c r="G194" s="23" t="n"/>
    </row>
    <row r="195" ht="19" customHeight="1">
      <c r="B195" s="32" t="n"/>
      <c r="C195" s="33" t="n"/>
      <c r="D195" s="34">
        <f>IF(C195="","",IFERROR(INDEX(Inventory!$C$10:$C$69,MATCH(C195,Inventory!$B$10:$B$69,0)),"⚠ unknown SKU"))</f>
        <v/>
      </c>
      <c r="E195" s="35" t="n"/>
      <c r="F195" s="36" t="n"/>
      <c r="G195" s="23" t="n"/>
    </row>
    <row r="196" ht="19" customHeight="1">
      <c r="B196" s="32" t="n"/>
      <c r="C196" s="33" t="n"/>
      <c r="D196" s="34">
        <f>IF(C196="","",IFERROR(INDEX(Inventory!$C$10:$C$69,MATCH(C196,Inventory!$B$10:$B$69,0)),"⚠ unknown SKU"))</f>
        <v/>
      </c>
      <c r="E196" s="35" t="n"/>
      <c r="F196" s="36" t="n"/>
      <c r="G196" s="23" t="n"/>
    </row>
    <row r="197" ht="19" customHeight="1">
      <c r="B197" s="32" t="n"/>
      <c r="C197" s="33" t="n"/>
      <c r="D197" s="34">
        <f>IF(C197="","",IFERROR(INDEX(Inventory!$C$10:$C$69,MATCH(C197,Inventory!$B$10:$B$69,0)),"⚠ unknown SKU"))</f>
        <v/>
      </c>
      <c r="E197" s="35" t="n"/>
      <c r="F197" s="36" t="n"/>
      <c r="G197" s="23" t="n"/>
    </row>
    <row r="198" ht="19" customHeight="1">
      <c r="B198" s="32" t="n"/>
      <c r="C198" s="33" t="n"/>
      <c r="D198" s="34">
        <f>IF(C198="","",IFERROR(INDEX(Inventory!$C$10:$C$69,MATCH(C198,Inventory!$B$10:$B$69,0)),"⚠ unknown SKU"))</f>
        <v/>
      </c>
      <c r="E198" s="35" t="n"/>
      <c r="F198" s="36" t="n"/>
      <c r="G198" s="23" t="n"/>
    </row>
    <row r="199" ht="19" customHeight="1">
      <c r="B199" s="32" t="n"/>
      <c r="C199" s="33" t="n"/>
      <c r="D199" s="34">
        <f>IF(C199="","",IFERROR(INDEX(Inventory!$C$10:$C$69,MATCH(C199,Inventory!$B$10:$B$69,0)),"⚠ unknown SKU"))</f>
        <v/>
      </c>
      <c r="E199" s="35" t="n"/>
      <c r="F199" s="36" t="n"/>
      <c r="G199" s="23" t="n"/>
    </row>
    <row r="200" ht="19" customHeight="1">
      <c r="B200" s="32" t="n"/>
      <c r="C200" s="33" t="n"/>
      <c r="D200" s="34">
        <f>IF(C200="","",IFERROR(INDEX(Inventory!$C$10:$C$69,MATCH(C200,Inventory!$B$10:$B$69,0)),"⚠ unknown SKU"))</f>
        <v/>
      </c>
      <c r="E200" s="35" t="n"/>
      <c r="F200" s="36" t="n"/>
      <c r="G200" s="23" t="n"/>
    </row>
    <row r="201" ht="19" customHeight="1">
      <c r="B201" s="32" t="n"/>
      <c r="C201" s="33" t="n"/>
      <c r="D201" s="34">
        <f>IF(C201="","",IFERROR(INDEX(Inventory!$C$10:$C$69,MATCH(C201,Inventory!$B$10:$B$69,0)),"⚠ unknown SKU"))</f>
        <v/>
      </c>
      <c r="E201" s="35" t="n"/>
      <c r="F201" s="36" t="n"/>
      <c r="G201" s="23" t="n"/>
    </row>
    <row r="202" ht="19" customHeight="1">
      <c r="B202" s="32" t="n"/>
      <c r="C202" s="33" t="n"/>
      <c r="D202" s="34">
        <f>IF(C202="","",IFERROR(INDEX(Inventory!$C$10:$C$69,MATCH(C202,Inventory!$B$10:$B$69,0)),"⚠ unknown SKU"))</f>
        <v/>
      </c>
      <c r="E202" s="35" t="n"/>
      <c r="F202" s="36" t="n"/>
      <c r="G202" s="23" t="n"/>
    </row>
    <row r="203" ht="19" customHeight="1">
      <c r="B203" s="32" t="n"/>
      <c r="C203" s="33" t="n"/>
      <c r="D203" s="34">
        <f>IF(C203="","",IFERROR(INDEX(Inventory!$C$10:$C$69,MATCH(C203,Inventory!$B$10:$B$69,0)),"⚠ unknown SKU"))</f>
        <v/>
      </c>
      <c r="E203" s="35" t="n"/>
      <c r="F203" s="36" t="n"/>
      <c r="G203" s="23" t="n"/>
    </row>
    <row r="204" ht="19" customHeight="1">
      <c r="B204" s="32" t="n"/>
      <c r="C204" s="33" t="n"/>
      <c r="D204" s="34">
        <f>IF(C204="","",IFERROR(INDEX(Inventory!$C$10:$C$69,MATCH(C204,Inventory!$B$10:$B$69,0)),"⚠ unknown SKU"))</f>
        <v/>
      </c>
      <c r="E204" s="35" t="n"/>
      <c r="F204" s="36" t="n"/>
      <c r="G204" s="23" t="n"/>
    </row>
    <row r="205" ht="19" customHeight="1">
      <c r="B205" s="32" t="n"/>
      <c r="C205" s="33" t="n"/>
      <c r="D205" s="34">
        <f>IF(C205="","",IFERROR(INDEX(Inventory!$C$10:$C$69,MATCH(C205,Inventory!$B$10:$B$69,0)),"⚠ unknown SKU"))</f>
        <v/>
      </c>
      <c r="E205" s="35" t="n"/>
      <c r="F205" s="36" t="n"/>
      <c r="G205" s="23" t="n"/>
    </row>
    <row r="206" ht="19" customHeight="1">
      <c r="B206" s="32" t="n"/>
      <c r="C206" s="33" t="n"/>
      <c r="D206" s="34">
        <f>IF(C206="","",IFERROR(INDEX(Inventory!$C$10:$C$69,MATCH(C206,Inventory!$B$10:$B$69,0)),"⚠ unknown SKU"))</f>
        <v/>
      </c>
      <c r="E206" s="35" t="n"/>
      <c r="F206" s="36" t="n"/>
      <c r="G206" s="23" t="n"/>
    </row>
    <row r="207" ht="19" customHeight="1">
      <c r="B207" s="32" t="n"/>
      <c r="C207" s="33" t="n"/>
      <c r="D207" s="34">
        <f>IF(C207="","",IFERROR(INDEX(Inventory!$C$10:$C$69,MATCH(C207,Inventory!$B$10:$B$69,0)),"⚠ unknown SKU"))</f>
        <v/>
      </c>
      <c r="E207" s="35" t="n"/>
      <c r="F207" s="36" t="n"/>
      <c r="G207" s="23" t="n"/>
    </row>
    <row r="208" ht="19" customHeight="1">
      <c r="B208" s="32" t="n"/>
      <c r="C208" s="33" t="n"/>
      <c r="D208" s="34">
        <f>IF(C208="","",IFERROR(INDEX(Inventory!$C$10:$C$69,MATCH(C208,Inventory!$B$10:$B$69,0)),"⚠ unknown SKU"))</f>
        <v/>
      </c>
      <c r="E208" s="35" t="n"/>
      <c r="F208" s="36" t="n"/>
      <c r="G208" s="23" t="n"/>
    </row>
    <row r="209" ht="19" customHeight="1">
      <c r="B209" s="32" t="n"/>
      <c r="C209" s="33" t="n"/>
      <c r="D209" s="34">
        <f>IF(C209="","",IFERROR(INDEX(Inventory!$C$10:$C$69,MATCH(C209,Inventory!$B$10:$B$69,0)),"⚠ unknown SKU"))</f>
        <v/>
      </c>
      <c r="E209" s="35" t="n"/>
      <c r="F209" s="36" t="n"/>
      <c r="G209" s="23" t="n"/>
    </row>
    <row r="210" ht="19" customHeight="1">
      <c r="B210" s="32" t="n"/>
      <c r="C210" s="33" t="n"/>
      <c r="D210" s="34">
        <f>IF(C210="","",IFERROR(INDEX(Inventory!$C$10:$C$69,MATCH(C210,Inventory!$B$10:$B$69,0)),"⚠ unknown SKU"))</f>
        <v/>
      </c>
      <c r="E210" s="35" t="n"/>
      <c r="F210" s="36" t="n"/>
      <c r="G210" s="23" t="n"/>
    </row>
    <row r="211" ht="19" customHeight="1">
      <c r="B211" s="32" t="n"/>
      <c r="C211" s="33" t="n"/>
      <c r="D211" s="34">
        <f>IF(C211="","",IFERROR(INDEX(Inventory!$C$10:$C$69,MATCH(C211,Inventory!$B$10:$B$69,0)),"⚠ unknown SKU"))</f>
        <v/>
      </c>
      <c r="E211" s="35" t="n"/>
      <c r="F211" s="36" t="n"/>
      <c r="G211" s="23" t="n"/>
    </row>
    <row r="212" ht="19" customHeight="1">
      <c r="B212" s="32" t="n"/>
      <c r="C212" s="33" t="n"/>
      <c r="D212" s="34">
        <f>IF(C212="","",IFERROR(INDEX(Inventory!$C$10:$C$69,MATCH(C212,Inventory!$B$10:$B$69,0)),"⚠ unknown SKU"))</f>
        <v/>
      </c>
      <c r="E212" s="35" t="n"/>
      <c r="F212" s="36" t="n"/>
      <c r="G212" s="23" t="n"/>
    </row>
    <row r="213" ht="19" customHeight="1">
      <c r="B213" s="32" t="n"/>
      <c r="C213" s="33" t="n"/>
      <c r="D213" s="34">
        <f>IF(C213="","",IFERROR(INDEX(Inventory!$C$10:$C$69,MATCH(C213,Inventory!$B$10:$B$69,0)),"⚠ unknown SKU"))</f>
        <v/>
      </c>
      <c r="E213" s="35" t="n"/>
      <c r="F213" s="36" t="n"/>
      <c r="G213" s="23" t="n"/>
    </row>
    <row r="214" ht="19" customHeight="1">
      <c r="B214" s="32" t="n"/>
      <c r="C214" s="33" t="n"/>
      <c r="D214" s="34">
        <f>IF(C214="","",IFERROR(INDEX(Inventory!$C$10:$C$69,MATCH(C214,Inventory!$B$10:$B$69,0)),"⚠ unknown SKU"))</f>
        <v/>
      </c>
      <c r="E214" s="35" t="n"/>
      <c r="F214" s="36" t="n"/>
      <c r="G214" s="23" t="n"/>
    </row>
    <row r="215" ht="19" customHeight="1">
      <c r="B215" s="32" t="n"/>
      <c r="C215" s="33" t="n"/>
      <c r="D215" s="34">
        <f>IF(C215="","",IFERROR(INDEX(Inventory!$C$10:$C$69,MATCH(C215,Inventory!$B$10:$B$69,0)),"⚠ unknown SKU"))</f>
        <v/>
      </c>
      <c r="E215" s="35" t="n"/>
      <c r="F215" s="36" t="n"/>
      <c r="G215" s="23" t="n"/>
    </row>
    <row r="216" ht="19" customHeight="1">
      <c r="B216" s="32" t="n"/>
      <c r="C216" s="33" t="n"/>
      <c r="D216" s="34">
        <f>IF(C216="","",IFERROR(INDEX(Inventory!$C$10:$C$69,MATCH(C216,Inventory!$B$10:$B$69,0)),"⚠ unknown SKU"))</f>
        <v/>
      </c>
      <c r="E216" s="35" t="n"/>
      <c r="F216" s="36" t="n"/>
      <c r="G216" s="23" t="n"/>
    </row>
    <row r="217" ht="19" customHeight="1">
      <c r="B217" s="32" t="n"/>
      <c r="C217" s="33" t="n"/>
      <c r="D217" s="34">
        <f>IF(C217="","",IFERROR(INDEX(Inventory!$C$10:$C$69,MATCH(C217,Inventory!$B$10:$B$69,0)),"⚠ unknown SKU"))</f>
        <v/>
      </c>
      <c r="E217" s="35" t="n"/>
      <c r="F217" s="36" t="n"/>
      <c r="G217" s="23" t="n"/>
    </row>
    <row r="218" ht="19" customHeight="1">
      <c r="B218" s="32" t="n"/>
      <c r="C218" s="33" t="n"/>
      <c r="D218" s="34">
        <f>IF(C218="","",IFERROR(INDEX(Inventory!$C$10:$C$69,MATCH(C218,Inventory!$B$10:$B$69,0)),"⚠ unknown SKU"))</f>
        <v/>
      </c>
      <c r="E218" s="35" t="n"/>
      <c r="F218" s="36" t="n"/>
      <c r="G218" s="23" t="n"/>
    </row>
    <row r="219" ht="19" customHeight="1">
      <c r="B219" s="32" t="n"/>
      <c r="C219" s="33" t="n"/>
      <c r="D219" s="34">
        <f>IF(C219="","",IFERROR(INDEX(Inventory!$C$10:$C$69,MATCH(C219,Inventory!$B$10:$B$69,0)),"⚠ unknown SKU"))</f>
        <v/>
      </c>
      <c r="E219" s="35" t="n"/>
      <c r="F219" s="36" t="n"/>
      <c r="G219" s="23" t="n"/>
    </row>
    <row r="220" ht="19" customHeight="1">
      <c r="B220" s="32" t="n"/>
      <c r="C220" s="33" t="n"/>
      <c r="D220" s="34">
        <f>IF(C220="","",IFERROR(INDEX(Inventory!$C$10:$C$69,MATCH(C220,Inventory!$B$10:$B$69,0)),"⚠ unknown SKU"))</f>
        <v/>
      </c>
      <c r="E220" s="35" t="n"/>
      <c r="F220" s="36" t="n"/>
      <c r="G220" s="23" t="n"/>
    </row>
    <row r="221" ht="19" customHeight="1">
      <c r="B221" s="32" t="n"/>
      <c r="C221" s="33" t="n"/>
      <c r="D221" s="34">
        <f>IF(C221="","",IFERROR(INDEX(Inventory!$C$10:$C$69,MATCH(C221,Inventory!$B$10:$B$69,0)),"⚠ unknown SKU"))</f>
        <v/>
      </c>
      <c r="E221" s="35" t="n"/>
      <c r="F221" s="36" t="n"/>
      <c r="G221" s="23" t="n"/>
    </row>
    <row r="222" ht="19" customHeight="1">
      <c r="B222" s="32" t="n"/>
      <c r="C222" s="33" t="n"/>
      <c r="D222" s="34">
        <f>IF(C222="","",IFERROR(INDEX(Inventory!$C$10:$C$69,MATCH(C222,Inventory!$B$10:$B$69,0)),"⚠ unknown SKU"))</f>
        <v/>
      </c>
      <c r="E222" s="35" t="n"/>
      <c r="F222" s="36" t="n"/>
      <c r="G222" s="23" t="n"/>
    </row>
    <row r="223" ht="19" customHeight="1">
      <c r="B223" s="32" t="n"/>
      <c r="C223" s="33" t="n"/>
      <c r="D223" s="34">
        <f>IF(C223="","",IFERROR(INDEX(Inventory!$C$10:$C$69,MATCH(C223,Inventory!$B$10:$B$69,0)),"⚠ unknown SKU"))</f>
        <v/>
      </c>
      <c r="E223" s="35" t="n"/>
      <c r="F223" s="36" t="n"/>
      <c r="G223" s="23" t="n"/>
    </row>
    <row r="224" ht="19" customHeight="1">
      <c r="B224" s="32" t="n"/>
      <c r="C224" s="33" t="n"/>
      <c r="D224" s="34">
        <f>IF(C224="","",IFERROR(INDEX(Inventory!$C$10:$C$69,MATCH(C224,Inventory!$B$10:$B$69,0)),"⚠ unknown SKU"))</f>
        <v/>
      </c>
      <c r="E224" s="35" t="n"/>
      <c r="F224" s="36" t="n"/>
      <c r="G224" s="23" t="n"/>
    </row>
    <row r="225" ht="19" customHeight="1">
      <c r="B225" s="32" t="n"/>
      <c r="C225" s="33" t="n"/>
      <c r="D225" s="34">
        <f>IF(C225="","",IFERROR(INDEX(Inventory!$C$10:$C$69,MATCH(C225,Inventory!$B$10:$B$69,0)),"⚠ unknown SKU"))</f>
        <v/>
      </c>
      <c r="E225" s="35" t="n"/>
      <c r="F225" s="36" t="n"/>
      <c r="G225" s="23" t="n"/>
    </row>
    <row r="226" ht="19" customHeight="1">
      <c r="B226" s="32" t="n"/>
      <c r="C226" s="33" t="n"/>
      <c r="D226" s="34">
        <f>IF(C226="","",IFERROR(INDEX(Inventory!$C$10:$C$69,MATCH(C226,Inventory!$B$10:$B$69,0)),"⚠ unknown SKU"))</f>
        <v/>
      </c>
      <c r="E226" s="35" t="n"/>
      <c r="F226" s="36" t="n"/>
      <c r="G226" s="23" t="n"/>
    </row>
    <row r="227" ht="19" customHeight="1">
      <c r="B227" s="32" t="n"/>
      <c r="C227" s="33" t="n"/>
      <c r="D227" s="34">
        <f>IF(C227="","",IFERROR(INDEX(Inventory!$C$10:$C$69,MATCH(C227,Inventory!$B$10:$B$69,0)),"⚠ unknown SKU"))</f>
        <v/>
      </c>
      <c r="E227" s="35" t="n"/>
      <c r="F227" s="36" t="n"/>
      <c r="G227" s="23" t="n"/>
    </row>
    <row r="228" ht="19" customHeight="1">
      <c r="B228" s="32" t="n"/>
      <c r="C228" s="33" t="n"/>
      <c r="D228" s="34">
        <f>IF(C228="","",IFERROR(INDEX(Inventory!$C$10:$C$69,MATCH(C228,Inventory!$B$10:$B$69,0)),"⚠ unknown SKU"))</f>
        <v/>
      </c>
      <c r="E228" s="35" t="n"/>
      <c r="F228" s="36" t="n"/>
      <c r="G228" s="23" t="n"/>
    </row>
    <row r="229" ht="19" customHeight="1">
      <c r="B229" s="32" t="n"/>
      <c r="C229" s="33" t="n"/>
      <c r="D229" s="34">
        <f>IF(C229="","",IFERROR(INDEX(Inventory!$C$10:$C$69,MATCH(C229,Inventory!$B$10:$B$69,0)),"⚠ unknown SKU"))</f>
        <v/>
      </c>
      <c r="E229" s="35" t="n"/>
      <c r="F229" s="36" t="n"/>
      <c r="G229" s="23" t="n"/>
    </row>
    <row r="230" ht="19" customHeight="1">
      <c r="B230" s="32" t="n"/>
      <c r="C230" s="33" t="n"/>
      <c r="D230" s="34">
        <f>IF(C230="","",IFERROR(INDEX(Inventory!$C$10:$C$69,MATCH(C230,Inventory!$B$10:$B$69,0)),"⚠ unknown SKU"))</f>
        <v/>
      </c>
      <c r="E230" s="35" t="n"/>
      <c r="F230" s="36" t="n"/>
      <c r="G230" s="23" t="n"/>
    </row>
    <row r="231" ht="19" customHeight="1">
      <c r="B231" s="32" t="n"/>
      <c r="C231" s="33" t="n"/>
      <c r="D231" s="34">
        <f>IF(C231="","",IFERROR(INDEX(Inventory!$C$10:$C$69,MATCH(C231,Inventory!$B$10:$B$69,0)),"⚠ unknown SKU"))</f>
        <v/>
      </c>
      <c r="E231" s="35" t="n"/>
      <c r="F231" s="36" t="n"/>
      <c r="G231" s="23" t="n"/>
    </row>
    <row r="232" ht="19" customHeight="1">
      <c r="B232" s="32" t="n"/>
      <c r="C232" s="33" t="n"/>
      <c r="D232" s="34">
        <f>IF(C232="","",IFERROR(INDEX(Inventory!$C$10:$C$69,MATCH(C232,Inventory!$B$10:$B$69,0)),"⚠ unknown SKU"))</f>
        <v/>
      </c>
      <c r="E232" s="35" t="n"/>
      <c r="F232" s="36" t="n"/>
      <c r="G232" s="23" t="n"/>
    </row>
    <row r="233" ht="19" customHeight="1">
      <c r="B233" s="32" t="n"/>
      <c r="C233" s="33" t="n"/>
      <c r="D233" s="34">
        <f>IF(C233="","",IFERROR(INDEX(Inventory!$C$10:$C$69,MATCH(C233,Inventory!$B$10:$B$69,0)),"⚠ unknown SKU"))</f>
        <v/>
      </c>
      <c r="E233" s="35" t="n"/>
      <c r="F233" s="36" t="n"/>
      <c r="G233" s="23" t="n"/>
    </row>
    <row r="234" ht="19" customHeight="1">
      <c r="B234" s="32" t="n"/>
      <c r="C234" s="33" t="n"/>
      <c r="D234" s="34">
        <f>IF(C234="","",IFERROR(INDEX(Inventory!$C$10:$C$69,MATCH(C234,Inventory!$B$10:$B$69,0)),"⚠ unknown SKU"))</f>
        <v/>
      </c>
      <c r="E234" s="35" t="n"/>
      <c r="F234" s="36" t="n"/>
      <c r="G234" s="23" t="n"/>
    </row>
    <row r="235" ht="19" customHeight="1">
      <c r="B235" s="32" t="n"/>
      <c r="C235" s="33" t="n"/>
      <c r="D235" s="34">
        <f>IF(C235="","",IFERROR(INDEX(Inventory!$C$10:$C$69,MATCH(C235,Inventory!$B$10:$B$69,0)),"⚠ unknown SKU"))</f>
        <v/>
      </c>
      <c r="E235" s="35" t="n"/>
      <c r="F235" s="36" t="n"/>
      <c r="G235" s="23" t="n"/>
    </row>
    <row r="236" ht="19" customHeight="1">
      <c r="B236" s="32" t="n"/>
      <c r="C236" s="33" t="n"/>
      <c r="D236" s="34">
        <f>IF(C236="","",IFERROR(INDEX(Inventory!$C$10:$C$69,MATCH(C236,Inventory!$B$10:$B$69,0)),"⚠ unknown SKU"))</f>
        <v/>
      </c>
      <c r="E236" s="35" t="n"/>
      <c r="F236" s="36" t="n"/>
      <c r="G236" s="23" t="n"/>
    </row>
    <row r="237" ht="19" customHeight="1">
      <c r="B237" s="32" t="n"/>
      <c r="C237" s="33" t="n"/>
      <c r="D237" s="34">
        <f>IF(C237="","",IFERROR(INDEX(Inventory!$C$10:$C$69,MATCH(C237,Inventory!$B$10:$B$69,0)),"⚠ unknown SKU"))</f>
        <v/>
      </c>
      <c r="E237" s="35" t="n"/>
      <c r="F237" s="36" t="n"/>
      <c r="G237" s="23" t="n"/>
    </row>
    <row r="238" ht="19" customHeight="1">
      <c r="B238" s="32" t="n"/>
      <c r="C238" s="33" t="n"/>
      <c r="D238" s="34">
        <f>IF(C238="","",IFERROR(INDEX(Inventory!$C$10:$C$69,MATCH(C238,Inventory!$B$10:$B$69,0)),"⚠ unknown SKU"))</f>
        <v/>
      </c>
      <c r="E238" s="35" t="n"/>
      <c r="F238" s="36" t="n"/>
      <c r="G238" s="23" t="n"/>
    </row>
    <row r="239" ht="19" customHeight="1">
      <c r="B239" s="32" t="n"/>
      <c r="C239" s="33" t="n"/>
      <c r="D239" s="34">
        <f>IF(C239="","",IFERROR(INDEX(Inventory!$C$10:$C$69,MATCH(C239,Inventory!$B$10:$B$69,0)),"⚠ unknown SKU"))</f>
        <v/>
      </c>
      <c r="E239" s="35" t="n"/>
      <c r="F239" s="36" t="n"/>
      <c r="G239" s="23" t="n"/>
    </row>
    <row r="240" ht="19" customHeight="1">
      <c r="B240" s="32" t="n"/>
      <c r="C240" s="33" t="n"/>
      <c r="D240" s="34">
        <f>IF(C240="","",IFERROR(INDEX(Inventory!$C$10:$C$69,MATCH(C240,Inventory!$B$10:$B$69,0)),"⚠ unknown SKU"))</f>
        <v/>
      </c>
      <c r="E240" s="35" t="n"/>
      <c r="F240" s="36" t="n"/>
      <c r="G240" s="23" t="n"/>
    </row>
    <row r="241" ht="19" customHeight="1">
      <c r="B241" s="32" t="n"/>
      <c r="C241" s="33" t="n"/>
      <c r="D241" s="34">
        <f>IF(C241="","",IFERROR(INDEX(Inventory!$C$10:$C$69,MATCH(C241,Inventory!$B$10:$B$69,0)),"⚠ unknown SKU"))</f>
        <v/>
      </c>
      <c r="E241" s="35" t="n"/>
      <c r="F241" s="36" t="n"/>
      <c r="G241" s="23" t="n"/>
    </row>
    <row r="242" ht="19" customHeight="1">
      <c r="B242" s="32" t="n"/>
      <c r="C242" s="33" t="n"/>
      <c r="D242" s="34">
        <f>IF(C242="","",IFERROR(INDEX(Inventory!$C$10:$C$69,MATCH(C242,Inventory!$B$10:$B$69,0)),"⚠ unknown SKU"))</f>
        <v/>
      </c>
      <c r="E242" s="35" t="n"/>
      <c r="F242" s="36" t="n"/>
      <c r="G242" s="23" t="n"/>
    </row>
    <row r="243" ht="19" customHeight="1">
      <c r="B243" s="32" t="n"/>
      <c r="C243" s="33" t="n"/>
      <c r="D243" s="34">
        <f>IF(C243="","",IFERROR(INDEX(Inventory!$C$10:$C$69,MATCH(C243,Inventory!$B$10:$B$69,0)),"⚠ unknown SKU"))</f>
        <v/>
      </c>
      <c r="E243" s="35" t="n"/>
      <c r="F243" s="36" t="n"/>
      <c r="G243" s="23" t="n"/>
    </row>
    <row r="244" ht="19" customHeight="1">
      <c r="B244" s="32" t="n"/>
      <c r="C244" s="33" t="n"/>
      <c r="D244" s="34">
        <f>IF(C244="","",IFERROR(INDEX(Inventory!$C$10:$C$69,MATCH(C244,Inventory!$B$10:$B$69,0)),"⚠ unknown SKU"))</f>
        <v/>
      </c>
      <c r="E244" s="35" t="n"/>
      <c r="F244" s="36" t="n"/>
      <c r="G244" s="23" t="n"/>
    </row>
    <row r="245" ht="19" customHeight="1">
      <c r="B245" s="32" t="n"/>
      <c r="C245" s="33" t="n"/>
      <c r="D245" s="34">
        <f>IF(C245="","",IFERROR(INDEX(Inventory!$C$10:$C$69,MATCH(C245,Inventory!$B$10:$B$69,0)),"⚠ unknown SKU"))</f>
        <v/>
      </c>
      <c r="E245" s="35" t="n"/>
      <c r="F245" s="36" t="n"/>
      <c r="G245" s="23" t="n"/>
    </row>
    <row r="246" ht="19" customHeight="1">
      <c r="B246" s="32" t="n"/>
      <c r="C246" s="33" t="n"/>
      <c r="D246" s="34">
        <f>IF(C246="","",IFERROR(INDEX(Inventory!$C$10:$C$69,MATCH(C246,Inventory!$B$10:$B$69,0)),"⚠ unknown SKU"))</f>
        <v/>
      </c>
      <c r="E246" s="35" t="n"/>
      <c r="F246" s="36" t="n"/>
      <c r="G246" s="23" t="n"/>
    </row>
    <row r="247" ht="19" customHeight="1">
      <c r="B247" s="32" t="n"/>
      <c r="C247" s="33" t="n"/>
      <c r="D247" s="34">
        <f>IF(C247="","",IFERROR(INDEX(Inventory!$C$10:$C$69,MATCH(C247,Inventory!$B$10:$B$69,0)),"⚠ unknown SKU"))</f>
        <v/>
      </c>
      <c r="E247" s="35" t="n"/>
      <c r="F247" s="36" t="n"/>
      <c r="G247" s="23" t="n"/>
    </row>
    <row r="248" ht="19" customHeight="1">
      <c r="B248" s="32" t="n"/>
      <c r="C248" s="33" t="n"/>
      <c r="D248" s="34">
        <f>IF(C248="","",IFERROR(INDEX(Inventory!$C$10:$C$69,MATCH(C248,Inventory!$B$10:$B$69,0)),"⚠ unknown SKU"))</f>
        <v/>
      </c>
      <c r="E248" s="35" t="n"/>
      <c r="F248" s="36" t="n"/>
      <c r="G248" s="23" t="n"/>
    </row>
    <row r="249" ht="19" customHeight="1">
      <c r="B249" s="32" t="n"/>
      <c r="C249" s="33" t="n"/>
      <c r="D249" s="34">
        <f>IF(C249="","",IFERROR(INDEX(Inventory!$C$10:$C$69,MATCH(C249,Inventory!$B$10:$B$69,0)),"⚠ unknown SKU"))</f>
        <v/>
      </c>
      <c r="E249" s="35" t="n"/>
      <c r="F249" s="36" t="n"/>
      <c r="G249" s="23" t="n"/>
    </row>
    <row r="250" ht="19" customHeight="1">
      <c r="B250" s="32" t="n"/>
      <c r="C250" s="33" t="n"/>
      <c r="D250" s="34">
        <f>IF(C250="","",IFERROR(INDEX(Inventory!$C$10:$C$69,MATCH(C250,Inventory!$B$10:$B$69,0)),"⚠ unknown SKU"))</f>
        <v/>
      </c>
      <c r="E250" s="35" t="n"/>
      <c r="F250" s="36" t="n"/>
      <c r="G250" s="23" t="n"/>
    </row>
    <row r="251" ht="19" customHeight="1">
      <c r="B251" s="32" t="n"/>
      <c r="C251" s="33" t="n"/>
      <c r="D251" s="34">
        <f>IF(C251="","",IFERROR(INDEX(Inventory!$C$10:$C$69,MATCH(C251,Inventory!$B$10:$B$69,0)),"⚠ unknown SKU"))</f>
        <v/>
      </c>
      <c r="E251" s="35" t="n"/>
      <c r="F251" s="36" t="n"/>
      <c r="G251" s="23" t="n"/>
    </row>
    <row r="252" ht="19" customHeight="1">
      <c r="B252" s="32" t="n"/>
      <c r="C252" s="33" t="n"/>
      <c r="D252" s="34">
        <f>IF(C252="","",IFERROR(INDEX(Inventory!$C$10:$C$69,MATCH(C252,Inventory!$B$10:$B$69,0)),"⚠ unknown SKU"))</f>
        <v/>
      </c>
      <c r="E252" s="35" t="n"/>
      <c r="F252" s="36" t="n"/>
      <c r="G252" s="23" t="n"/>
    </row>
    <row r="253" ht="19" customHeight="1">
      <c r="B253" s="32" t="n"/>
      <c r="C253" s="33" t="n"/>
      <c r="D253" s="34">
        <f>IF(C253="","",IFERROR(INDEX(Inventory!$C$10:$C$69,MATCH(C253,Inventory!$B$10:$B$69,0)),"⚠ unknown SKU"))</f>
        <v/>
      </c>
      <c r="E253" s="35" t="n"/>
      <c r="F253" s="36" t="n"/>
      <c r="G253" s="23" t="n"/>
    </row>
    <row r="254" ht="19" customHeight="1">
      <c r="B254" s="32" t="n"/>
      <c r="C254" s="33" t="n"/>
      <c r="D254" s="34">
        <f>IF(C254="","",IFERROR(INDEX(Inventory!$C$10:$C$69,MATCH(C254,Inventory!$B$10:$B$69,0)),"⚠ unknown SKU"))</f>
        <v/>
      </c>
      <c r="E254" s="35" t="n"/>
      <c r="F254" s="36" t="n"/>
      <c r="G254" s="23" t="n"/>
    </row>
    <row r="255" ht="19" customHeight="1">
      <c r="B255" s="32" t="n"/>
      <c r="C255" s="33" t="n"/>
      <c r="D255" s="34">
        <f>IF(C255="","",IFERROR(INDEX(Inventory!$C$10:$C$69,MATCH(C255,Inventory!$B$10:$B$69,0)),"⚠ unknown SKU"))</f>
        <v/>
      </c>
      <c r="E255" s="35" t="n"/>
      <c r="F255" s="36" t="n"/>
      <c r="G255" s="23" t="n"/>
    </row>
    <row r="256" ht="19" customHeight="1">
      <c r="B256" s="32" t="n"/>
      <c r="C256" s="33" t="n"/>
      <c r="D256" s="34">
        <f>IF(C256="","",IFERROR(INDEX(Inventory!$C$10:$C$69,MATCH(C256,Inventory!$B$10:$B$69,0)),"⚠ unknown SKU"))</f>
        <v/>
      </c>
      <c r="E256" s="35" t="n"/>
      <c r="F256" s="36" t="n"/>
      <c r="G256" s="23" t="n"/>
    </row>
    <row r="257" ht="19" customHeight="1">
      <c r="B257" s="32" t="n"/>
      <c r="C257" s="33" t="n"/>
      <c r="D257" s="34">
        <f>IF(C257="","",IFERROR(INDEX(Inventory!$C$10:$C$69,MATCH(C257,Inventory!$B$10:$B$69,0)),"⚠ unknown SKU"))</f>
        <v/>
      </c>
      <c r="E257" s="35" t="n"/>
      <c r="F257" s="36" t="n"/>
      <c r="G257" s="23" t="n"/>
    </row>
    <row r="258" ht="19" customHeight="1">
      <c r="B258" s="32" t="n"/>
      <c r="C258" s="33" t="n"/>
      <c r="D258" s="34">
        <f>IF(C258="","",IFERROR(INDEX(Inventory!$C$10:$C$69,MATCH(C258,Inventory!$B$10:$B$69,0)),"⚠ unknown SKU"))</f>
        <v/>
      </c>
      <c r="E258" s="35" t="n"/>
      <c r="F258" s="36" t="n"/>
      <c r="G258" s="23" t="n"/>
    </row>
    <row r="259" ht="19" customHeight="1">
      <c r="B259" s="32" t="n"/>
      <c r="C259" s="33" t="n"/>
      <c r="D259" s="34">
        <f>IF(C259="","",IFERROR(INDEX(Inventory!$C$10:$C$69,MATCH(C259,Inventory!$B$10:$B$69,0)),"⚠ unknown SKU"))</f>
        <v/>
      </c>
      <c r="E259" s="35" t="n"/>
      <c r="F259" s="36" t="n"/>
      <c r="G259" s="23" t="n"/>
    </row>
    <row r="260" ht="19" customHeight="1">
      <c r="B260" s="32" t="n"/>
      <c r="C260" s="33" t="n"/>
      <c r="D260" s="34">
        <f>IF(C260="","",IFERROR(INDEX(Inventory!$C$10:$C$69,MATCH(C260,Inventory!$B$10:$B$69,0)),"⚠ unknown SKU"))</f>
        <v/>
      </c>
      <c r="E260" s="35" t="n"/>
      <c r="F260" s="36" t="n"/>
      <c r="G260" s="23" t="n"/>
    </row>
    <row r="261" ht="19" customHeight="1">
      <c r="B261" s="32" t="n"/>
      <c r="C261" s="33" t="n"/>
      <c r="D261" s="34">
        <f>IF(C261="","",IFERROR(INDEX(Inventory!$C$10:$C$69,MATCH(C261,Inventory!$B$10:$B$69,0)),"⚠ unknown SKU"))</f>
        <v/>
      </c>
      <c r="E261" s="35" t="n"/>
      <c r="F261" s="36" t="n"/>
      <c r="G261" s="23" t="n"/>
    </row>
    <row r="262" ht="19" customHeight="1">
      <c r="B262" s="32" t="n"/>
      <c r="C262" s="33" t="n"/>
      <c r="D262" s="34">
        <f>IF(C262="","",IFERROR(INDEX(Inventory!$C$10:$C$69,MATCH(C262,Inventory!$B$10:$B$69,0)),"⚠ unknown SKU"))</f>
        <v/>
      </c>
      <c r="E262" s="35" t="n"/>
      <c r="F262" s="36" t="n"/>
      <c r="G262" s="23" t="n"/>
    </row>
    <row r="263" ht="19" customHeight="1">
      <c r="B263" s="32" t="n"/>
      <c r="C263" s="33" t="n"/>
      <c r="D263" s="34">
        <f>IF(C263="","",IFERROR(INDEX(Inventory!$C$10:$C$69,MATCH(C263,Inventory!$B$10:$B$69,0)),"⚠ unknown SKU"))</f>
        <v/>
      </c>
      <c r="E263" s="35" t="n"/>
      <c r="F263" s="36" t="n"/>
      <c r="G263" s="23" t="n"/>
    </row>
    <row r="264" ht="19" customHeight="1">
      <c r="B264" s="32" t="n"/>
      <c r="C264" s="33" t="n"/>
      <c r="D264" s="34">
        <f>IF(C264="","",IFERROR(INDEX(Inventory!$C$10:$C$69,MATCH(C264,Inventory!$B$10:$B$69,0)),"⚠ unknown SKU"))</f>
        <v/>
      </c>
      <c r="E264" s="35" t="n"/>
      <c r="F264" s="36" t="n"/>
      <c r="G264" s="23" t="n"/>
    </row>
    <row r="265" ht="19" customHeight="1">
      <c r="B265" s="32" t="n"/>
      <c r="C265" s="33" t="n"/>
      <c r="D265" s="34">
        <f>IF(C265="","",IFERROR(INDEX(Inventory!$C$10:$C$69,MATCH(C265,Inventory!$B$10:$B$69,0)),"⚠ unknown SKU"))</f>
        <v/>
      </c>
      <c r="E265" s="35" t="n"/>
      <c r="F265" s="36" t="n"/>
      <c r="G265" s="23" t="n"/>
    </row>
    <row r="266" ht="19" customHeight="1">
      <c r="B266" s="32" t="n"/>
      <c r="C266" s="33" t="n"/>
      <c r="D266" s="34">
        <f>IF(C266="","",IFERROR(INDEX(Inventory!$C$10:$C$69,MATCH(C266,Inventory!$B$10:$B$69,0)),"⚠ unknown SKU"))</f>
        <v/>
      </c>
      <c r="E266" s="35" t="n"/>
      <c r="F266" s="36" t="n"/>
      <c r="G266" s="23" t="n"/>
    </row>
    <row r="267" ht="19" customHeight="1">
      <c r="B267" s="32" t="n"/>
      <c r="C267" s="33" t="n"/>
      <c r="D267" s="34">
        <f>IF(C267="","",IFERROR(INDEX(Inventory!$C$10:$C$69,MATCH(C267,Inventory!$B$10:$B$69,0)),"⚠ unknown SKU"))</f>
        <v/>
      </c>
      <c r="E267" s="35" t="n"/>
      <c r="F267" s="36" t="n"/>
      <c r="G267" s="23" t="n"/>
    </row>
    <row r="268" ht="19" customHeight="1">
      <c r="B268" s="32" t="n"/>
      <c r="C268" s="33" t="n"/>
      <c r="D268" s="34">
        <f>IF(C268="","",IFERROR(INDEX(Inventory!$C$10:$C$69,MATCH(C268,Inventory!$B$10:$B$69,0)),"⚠ unknown SKU"))</f>
        <v/>
      </c>
      <c r="E268" s="35" t="n"/>
      <c r="F268" s="36" t="n"/>
      <c r="G268" s="23" t="n"/>
    </row>
    <row r="269" ht="19" customHeight="1">
      <c r="B269" s="32" t="n"/>
      <c r="C269" s="33" t="n"/>
      <c r="D269" s="34">
        <f>IF(C269="","",IFERROR(INDEX(Inventory!$C$10:$C$69,MATCH(C269,Inventory!$B$10:$B$69,0)),"⚠ unknown SKU"))</f>
        <v/>
      </c>
      <c r="E269" s="35" t="n"/>
      <c r="F269" s="36" t="n"/>
      <c r="G269" s="23" t="n"/>
    </row>
    <row r="270" ht="19" customHeight="1">
      <c r="B270" s="32" t="n"/>
      <c r="C270" s="33" t="n"/>
      <c r="D270" s="34">
        <f>IF(C270="","",IFERROR(INDEX(Inventory!$C$10:$C$69,MATCH(C270,Inventory!$B$10:$B$69,0)),"⚠ unknown SKU"))</f>
        <v/>
      </c>
      <c r="E270" s="35" t="n"/>
      <c r="F270" s="36" t="n"/>
      <c r="G270" s="23" t="n"/>
    </row>
    <row r="271" ht="19" customHeight="1">
      <c r="B271" s="32" t="n"/>
      <c r="C271" s="33" t="n"/>
      <c r="D271" s="34">
        <f>IF(C271="","",IFERROR(INDEX(Inventory!$C$10:$C$69,MATCH(C271,Inventory!$B$10:$B$69,0)),"⚠ unknown SKU"))</f>
        <v/>
      </c>
      <c r="E271" s="35" t="n"/>
      <c r="F271" s="36" t="n"/>
      <c r="G271" s="23" t="n"/>
    </row>
    <row r="272" ht="19" customHeight="1">
      <c r="B272" s="32" t="n"/>
      <c r="C272" s="33" t="n"/>
      <c r="D272" s="34">
        <f>IF(C272="","",IFERROR(INDEX(Inventory!$C$10:$C$69,MATCH(C272,Inventory!$B$10:$B$69,0)),"⚠ unknown SKU"))</f>
        <v/>
      </c>
      <c r="E272" s="35" t="n"/>
      <c r="F272" s="36" t="n"/>
      <c r="G272" s="23" t="n"/>
    </row>
    <row r="273" ht="19" customHeight="1">
      <c r="B273" s="32" t="n"/>
      <c r="C273" s="33" t="n"/>
      <c r="D273" s="34">
        <f>IF(C273="","",IFERROR(INDEX(Inventory!$C$10:$C$69,MATCH(C273,Inventory!$B$10:$B$69,0)),"⚠ unknown SKU"))</f>
        <v/>
      </c>
      <c r="E273" s="35" t="n"/>
      <c r="F273" s="36" t="n"/>
      <c r="G273" s="23" t="n"/>
    </row>
    <row r="274" ht="19" customHeight="1">
      <c r="B274" s="32" t="n"/>
      <c r="C274" s="33" t="n"/>
      <c r="D274" s="34">
        <f>IF(C274="","",IFERROR(INDEX(Inventory!$C$10:$C$69,MATCH(C274,Inventory!$B$10:$B$69,0)),"⚠ unknown SKU"))</f>
        <v/>
      </c>
      <c r="E274" s="35" t="n"/>
      <c r="F274" s="36" t="n"/>
      <c r="G274" s="23" t="n"/>
    </row>
    <row r="275" ht="19" customHeight="1">
      <c r="B275" s="32" t="n"/>
      <c r="C275" s="33" t="n"/>
      <c r="D275" s="34">
        <f>IF(C275="","",IFERROR(INDEX(Inventory!$C$10:$C$69,MATCH(C275,Inventory!$B$10:$B$69,0)),"⚠ unknown SKU"))</f>
        <v/>
      </c>
      <c r="E275" s="35" t="n"/>
      <c r="F275" s="36" t="n"/>
      <c r="G275" s="23" t="n"/>
    </row>
    <row r="276" ht="19" customHeight="1">
      <c r="B276" s="32" t="n"/>
      <c r="C276" s="33" t="n"/>
      <c r="D276" s="34">
        <f>IF(C276="","",IFERROR(INDEX(Inventory!$C$10:$C$69,MATCH(C276,Inventory!$B$10:$B$69,0)),"⚠ unknown SKU"))</f>
        <v/>
      </c>
      <c r="E276" s="35" t="n"/>
      <c r="F276" s="36" t="n"/>
      <c r="G276" s="23" t="n"/>
    </row>
    <row r="277" ht="19" customHeight="1">
      <c r="B277" s="32" t="n"/>
      <c r="C277" s="33" t="n"/>
      <c r="D277" s="34">
        <f>IF(C277="","",IFERROR(INDEX(Inventory!$C$10:$C$69,MATCH(C277,Inventory!$B$10:$B$69,0)),"⚠ unknown SKU"))</f>
        <v/>
      </c>
      <c r="E277" s="35" t="n"/>
      <c r="F277" s="36" t="n"/>
      <c r="G277" s="23" t="n"/>
    </row>
    <row r="278" ht="19" customHeight="1">
      <c r="B278" s="32" t="n"/>
      <c r="C278" s="33" t="n"/>
      <c r="D278" s="34">
        <f>IF(C278="","",IFERROR(INDEX(Inventory!$C$10:$C$69,MATCH(C278,Inventory!$B$10:$B$69,0)),"⚠ unknown SKU"))</f>
        <v/>
      </c>
      <c r="E278" s="35" t="n"/>
      <c r="F278" s="36" t="n"/>
      <c r="G278" s="23" t="n"/>
    </row>
    <row r="279" ht="19" customHeight="1">
      <c r="B279" s="32" t="n"/>
      <c r="C279" s="33" t="n"/>
      <c r="D279" s="34">
        <f>IF(C279="","",IFERROR(INDEX(Inventory!$C$10:$C$69,MATCH(C279,Inventory!$B$10:$B$69,0)),"⚠ unknown SKU"))</f>
        <v/>
      </c>
      <c r="E279" s="35" t="n"/>
      <c r="F279" s="36" t="n"/>
      <c r="G279" s="23" t="n"/>
    </row>
    <row r="280" ht="19" customHeight="1">
      <c r="B280" s="32" t="n"/>
      <c r="C280" s="33" t="n"/>
      <c r="D280" s="34">
        <f>IF(C280="","",IFERROR(INDEX(Inventory!$C$10:$C$69,MATCH(C280,Inventory!$B$10:$B$69,0)),"⚠ unknown SKU"))</f>
        <v/>
      </c>
      <c r="E280" s="35" t="n"/>
      <c r="F280" s="36" t="n"/>
      <c r="G280" s="23" t="n"/>
    </row>
    <row r="281" ht="19" customHeight="1">
      <c r="B281" s="32" t="n"/>
      <c r="C281" s="33" t="n"/>
      <c r="D281" s="34">
        <f>IF(C281="","",IFERROR(INDEX(Inventory!$C$10:$C$69,MATCH(C281,Inventory!$B$10:$B$69,0)),"⚠ unknown SKU"))</f>
        <v/>
      </c>
      <c r="E281" s="35" t="n"/>
      <c r="F281" s="36" t="n"/>
      <c r="G281" s="23" t="n"/>
    </row>
    <row r="282" ht="19" customHeight="1">
      <c r="B282" s="32" t="n"/>
      <c r="C282" s="33" t="n"/>
      <c r="D282" s="34">
        <f>IF(C282="","",IFERROR(INDEX(Inventory!$C$10:$C$69,MATCH(C282,Inventory!$B$10:$B$69,0)),"⚠ unknown SKU"))</f>
        <v/>
      </c>
      <c r="E282" s="35" t="n"/>
      <c r="F282" s="36" t="n"/>
      <c r="G282" s="23" t="n"/>
    </row>
    <row r="283" ht="19" customHeight="1">
      <c r="B283" s="32" t="n"/>
      <c r="C283" s="33" t="n"/>
      <c r="D283" s="34">
        <f>IF(C283="","",IFERROR(INDEX(Inventory!$C$10:$C$69,MATCH(C283,Inventory!$B$10:$B$69,0)),"⚠ unknown SKU"))</f>
        <v/>
      </c>
      <c r="E283" s="35" t="n"/>
      <c r="F283" s="36" t="n"/>
      <c r="G283" s="23" t="n"/>
    </row>
    <row r="284" ht="19" customHeight="1">
      <c r="B284" s="32" t="n"/>
      <c r="C284" s="33" t="n"/>
      <c r="D284" s="34">
        <f>IF(C284="","",IFERROR(INDEX(Inventory!$C$10:$C$69,MATCH(C284,Inventory!$B$10:$B$69,0)),"⚠ unknown SKU"))</f>
        <v/>
      </c>
      <c r="E284" s="35" t="n"/>
      <c r="F284" s="36" t="n"/>
      <c r="G284" s="23" t="n"/>
    </row>
    <row r="285" ht="19" customHeight="1">
      <c r="B285" s="32" t="n"/>
      <c r="C285" s="33" t="n"/>
      <c r="D285" s="34">
        <f>IF(C285="","",IFERROR(INDEX(Inventory!$C$10:$C$69,MATCH(C285,Inventory!$B$10:$B$69,0)),"⚠ unknown SKU"))</f>
        <v/>
      </c>
      <c r="E285" s="35" t="n"/>
      <c r="F285" s="36" t="n"/>
      <c r="G285" s="23" t="n"/>
    </row>
    <row r="286" ht="19" customHeight="1">
      <c r="B286" s="32" t="n"/>
      <c r="C286" s="33" t="n"/>
      <c r="D286" s="34">
        <f>IF(C286="","",IFERROR(INDEX(Inventory!$C$10:$C$69,MATCH(C286,Inventory!$B$10:$B$69,0)),"⚠ unknown SKU"))</f>
        <v/>
      </c>
      <c r="E286" s="35" t="n"/>
      <c r="F286" s="36" t="n"/>
      <c r="G286" s="23" t="n"/>
    </row>
    <row r="287" ht="19" customHeight="1">
      <c r="B287" s="32" t="n"/>
      <c r="C287" s="33" t="n"/>
      <c r="D287" s="34">
        <f>IF(C287="","",IFERROR(INDEX(Inventory!$C$10:$C$69,MATCH(C287,Inventory!$B$10:$B$69,0)),"⚠ unknown SKU"))</f>
        <v/>
      </c>
      <c r="E287" s="35" t="n"/>
      <c r="F287" s="36" t="n"/>
      <c r="G287" s="23" t="n"/>
    </row>
    <row r="288" ht="19" customHeight="1">
      <c r="B288" s="32" t="n"/>
      <c r="C288" s="33" t="n"/>
      <c r="D288" s="34">
        <f>IF(C288="","",IFERROR(INDEX(Inventory!$C$10:$C$69,MATCH(C288,Inventory!$B$10:$B$69,0)),"⚠ unknown SKU"))</f>
        <v/>
      </c>
      <c r="E288" s="35" t="n"/>
      <c r="F288" s="36" t="n"/>
      <c r="G288" s="23" t="n"/>
    </row>
    <row r="289" ht="19" customHeight="1">
      <c r="B289" s="32" t="n"/>
      <c r="C289" s="33" t="n"/>
      <c r="D289" s="34">
        <f>IF(C289="","",IFERROR(INDEX(Inventory!$C$10:$C$69,MATCH(C289,Inventory!$B$10:$B$69,0)),"⚠ unknown SKU"))</f>
        <v/>
      </c>
      <c r="E289" s="35" t="n"/>
      <c r="F289" s="36" t="n"/>
      <c r="G289" s="23" t="n"/>
    </row>
    <row r="290" ht="19" customHeight="1">
      <c r="B290" s="32" t="n"/>
      <c r="C290" s="33" t="n"/>
      <c r="D290" s="34">
        <f>IF(C290="","",IFERROR(INDEX(Inventory!$C$10:$C$69,MATCH(C290,Inventory!$B$10:$B$69,0)),"⚠ unknown SKU"))</f>
        <v/>
      </c>
      <c r="E290" s="35" t="n"/>
      <c r="F290" s="36" t="n"/>
      <c r="G290" s="23" t="n"/>
    </row>
    <row r="291" ht="19" customHeight="1">
      <c r="B291" s="32" t="n"/>
      <c r="C291" s="33" t="n"/>
      <c r="D291" s="34">
        <f>IF(C291="","",IFERROR(INDEX(Inventory!$C$10:$C$69,MATCH(C291,Inventory!$B$10:$B$69,0)),"⚠ unknown SKU"))</f>
        <v/>
      </c>
      <c r="E291" s="35" t="n"/>
      <c r="F291" s="36" t="n"/>
      <c r="G291" s="23" t="n"/>
    </row>
    <row r="292" ht="19" customHeight="1">
      <c r="B292" s="32" t="n"/>
      <c r="C292" s="33" t="n"/>
      <c r="D292" s="34">
        <f>IF(C292="","",IFERROR(INDEX(Inventory!$C$10:$C$69,MATCH(C292,Inventory!$B$10:$B$69,0)),"⚠ unknown SKU"))</f>
        <v/>
      </c>
      <c r="E292" s="35" t="n"/>
      <c r="F292" s="36" t="n"/>
      <c r="G292" s="23" t="n"/>
    </row>
    <row r="293" ht="19" customHeight="1">
      <c r="B293" s="32" t="n"/>
      <c r="C293" s="33" t="n"/>
      <c r="D293" s="34">
        <f>IF(C293="","",IFERROR(INDEX(Inventory!$C$10:$C$69,MATCH(C293,Inventory!$B$10:$B$69,0)),"⚠ unknown SKU"))</f>
        <v/>
      </c>
      <c r="E293" s="35" t="n"/>
      <c r="F293" s="36" t="n"/>
      <c r="G293" s="23" t="n"/>
    </row>
    <row r="294" ht="19" customHeight="1">
      <c r="B294" s="32" t="n"/>
      <c r="C294" s="33" t="n"/>
      <c r="D294" s="34">
        <f>IF(C294="","",IFERROR(INDEX(Inventory!$C$10:$C$69,MATCH(C294,Inventory!$B$10:$B$69,0)),"⚠ unknown SKU"))</f>
        <v/>
      </c>
      <c r="E294" s="35" t="n"/>
      <c r="F294" s="36" t="n"/>
      <c r="G294" s="23" t="n"/>
    </row>
    <row r="295" ht="19" customHeight="1">
      <c r="B295" s="32" t="n"/>
      <c r="C295" s="33" t="n"/>
      <c r="D295" s="34">
        <f>IF(C295="","",IFERROR(INDEX(Inventory!$C$10:$C$69,MATCH(C295,Inventory!$B$10:$B$69,0)),"⚠ unknown SKU"))</f>
        <v/>
      </c>
      <c r="E295" s="35" t="n"/>
      <c r="F295" s="36" t="n"/>
      <c r="G295" s="23" t="n"/>
    </row>
    <row r="296" ht="19" customHeight="1">
      <c r="B296" s="32" t="n"/>
      <c r="C296" s="33" t="n"/>
      <c r="D296" s="34">
        <f>IF(C296="","",IFERROR(INDEX(Inventory!$C$10:$C$69,MATCH(C296,Inventory!$B$10:$B$69,0)),"⚠ unknown SKU"))</f>
        <v/>
      </c>
      <c r="E296" s="35" t="n"/>
      <c r="F296" s="36" t="n"/>
      <c r="G296" s="23" t="n"/>
    </row>
    <row r="297" ht="19" customHeight="1">
      <c r="B297" s="32" t="n"/>
      <c r="C297" s="33" t="n"/>
      <c r="D297" s="34">
        <f>IF(C297="","",IFERROR(INDEX(Inventory!$C$10:$C$69,MATCH(C297,Inventory!$B$10:$B$69,0)),"⚠ unknown SKU"))</f>
        <v/>
      </c>
      <c r="E297" s="35" t="n"/>
      <c r="F297" s="36" t="n"/>
      <c r="G297" s="23" t="n"/>
    </row>
    <row r="298" ht="19" customHeight="1">
      <c r="B298" s="32" t="n"/>
      <c r="C298" s="33" t="n"/>
      <c r="D298" s="34">
        <f>IF(C298="","",IFERROR(INDEX(Inventory!$C$10:$C$69,MATCH(C298,Inventory!$B$10:$B$69,0)),"⚠ unknown SKU"))</f>
        <v/>
      </c>
      <c r="E298" s="35" t="n"/>
      <c r="F298" s="36" t="n"/>
      <c r="G298" s="23" t="n"/>
    </row>
    <row r="299" ht="19" customHeight="1">
      <c r="B299" s="32" t="n"/>
      <c r="C299" s="33" t="n"/>
      <c r="D299" s="34">
        <f>IF(C299="","",IFERROR(INDEX(Inventory!$C$10:$C$69,MATCH(C299,Inventory!$B$10:$B$69,0)),"⚠ unknown SKU"))</f>
        <v/>
      </c>
      <c r="E299" s="35" t="n"/>
      <c r="F299" s="36" t="n"/>
      <c r="G299" s="23" t="n"/>
    </row>
    <row r="300" ht="19" customHeight="1">
      <c r="B300" s="32" t="n"/>
      <c r="C300" s="33" t="n"/>
      <c r="D300" s="34">
        <f>IF(C300="","",IFERROR(INDEX(Inventory!$C$10:$C$69,MATCH(C300,Inventory!$B$10:$B$69,0)),"⚠ unknown SKU"))</f>
        <v/>
      </c>
      <c r="E300" s="35" t="n"/>
      <c r="F300" s="36" t="n"/>
      <c r="G300" s="23" t="n"/>
    </row>
    <row r="301" ht="19" customHeight="1">
      <c r="B301" s="32" t="n"/>
      <c r="C301" s="33" t="n"/>
      <c r="D301" s="34">
        <f>IF(C301="","",IFERROR(INDEX(Inventory!$C$10:$C$69,MATCH(C301,Inventory!$B$10:$B$69,0)),"⚠ unknown SKU"))</f>
        <v/>
      </c>
      <c r="E301" s="35" t="n"/>
      <c r="F301" s="36" t="n"/>
      <c r="G301" s="23" t="n"/>
    </row>
    <row r="302" ht="19" customHeight="1">
      <c r="B302" s="32" t="n"/>
      <c r="C302" s="33" t="n"/>
      <c r="D302" s="34">
        <f>IF(C302="","",IFERROR(INDEX(Inventory!$C$10:$C$69,MATCH(C302,Inventory!$B$10:$B$69,0)),"⚠ unknown SKU"))</f>
        <v/>
      </c>
      <c r="E302" s="35" t="n"/>
      <c r="F302" s="36" t="n"/>
      <c r="G302" s="23" t="n"/>
    </row>
    <row r="303" ht="19" customHeight="1">
      <c r="B303" s="32" t="n"/>
      <c r="C303" s="33" t="n"/>
      <c r="D303" s="34">
        <f>IF(C303="","",IFERROR(INDEX(Inventory!$C$10:$C$69,MATCH(C303,Inventory!$B$10:$B$69,0)),"⚠ unknown SKU"))</f>
        <v/>
      </c>
      <c r="E303" s="35" t="n"/>
      <c r="F303" s="36" t="n"/>
      <c r="G303" s="23" t="n"/>
    </row>
    <row r="304" ht="19" customHeight="1">
      <c r="B304" s="32" t="n"/>
      <c r="C304" s="33" t="n"/>
      <c r="D304" s="34">
        <f>IF(C304="","",IFERROR(INDEX(Inventory!$C$10:$C$69,MATCH(C304,Inventory!$B$10:$B$69,0)),"⚠ unknown SKU"))</f>
        <v/>
      </c>
      <c r="E304" s="35" t="n"/>
      <c r="F304" s="36" t="n"/>
      <c r="G304" s="23" t="n"/>
    </row>
    <row r="305" ht="19" customHeight="1">
      <c r="B305" s="32" t="n"/>
      <c r="C305" s="33" t="n"/>
      <c r="D305" s="34">
        <f>IF(C305="","",IFERROR(INDEX(Inventory!$C$10:$C$69,MATCH(C305,Inventory!$B$10:$B$69,0)),"⚠ unknown SKU"))</f>
        <v/>
      </c>
      <c r="E305" s="35" t="n"/>
      <c r="F305" s="36" t="n"/>
      <c r="G305" s="23" t="n"/>
    </row>
    <row r="306" ht="19" customHeight="1">
      <c r="B306" s="32" t="n"/>
      <c r="C306" s="33" t="n"/>
      <c r="D306" s="34">
        <f>IF(C306="","",IFERROR(INDEX(Inventory!$C$10:$C$69,MATCH(C306,Inventory!$B$10:$B$69,0)),"⚠ unknown SKU"))</f>
        <v/>
      </c>
      <c r="E306" s="35" t="n"/>
      <c r="F306" s="36" t="n"/>
      <c r="G306" s="23" t="n"/>
    </row>
    <row r="307" ht="19" customHeight="1">
      <c r="B307" s="32" t="n"/>
      <c r="C307" s="33" t="n"/>
      <c r="D307" s="34">
        <f>IF(C307="","",IFERROR(INDEX(Inventory!$C$10:$C$69,MATCH(C307,Inventory!$B$10:$B$69,0)),"⚠ unknown SKU"))</f>
        <v/>
      </c>
      <c r="E307" s="35" t="n"/>
      <c r="F307" s="36" t="n"/>
      <c r="G307" s="23" t="n"/>
    </row>
    <row r="308" ht="19" customHeight="1">
      <c r="B308" s="32" t="n"/>
      <c r="C308" s="33" t="n"/>
      <c r="D308" s="34">
        <f>IF(C308="","",IFERROR(INDEX(Inventory!$C$10:$C$69,MATCH(C308,Inventory!$B$10:$B$69,0)),"⚠ unknown SKU"))</f>
        <v/>
      </c>
      <c r="E308" s="35" t="n"/>
      <c r="F308" s="36" t="n"/>
      <c r="G308" s="23" t="n"/>
    </row>
    <row r="309" ht="19" customHeight="1">
      <c r="B309" s="32" t="n"/>
      <c r="C309" s="33" t="n"/>
      <c r="D309" s="34">
        <f>IF(C309="","",IFERROR(INDEX(Inventory!$C$10:$C$69,MATCH(C309,Inventory!$B$10:$B$69,0)),"⚠ unknown SKU"))</f>
        <v/>
      </c>
      <c r="E309" s="35" t="n"/>
      <c r="F309" s="36" t="n"/>
      <c r="G309" s="23" t="n"/>
    </row>
    <row r="310" ht="19" customHeight="1">
      <c r="B310" s="32" t="n"/>
      <c r="C310" s="33" t="n"/>
      <c r="D310" s="34">
        <f>IF(C310="","",IFERROR(INDEX(Inventory!$C$10:$C$69,MATCH(C310,Inventory!$B$10:$B$69,0)),"⚠ unknown SKU"))</f>
        <v/>
      </c>
      <c r="E310" s="35" t="n"/>
      <c r="F310" s="36" t="n"/>
      <c r="G310" s="23" t="n"/>
    </row>
    <row r="311" ht="19" customHeight="1">
      <c r="B311" s="32" t="n"/>
      <c r="C311" s="33" t="n"/>
      <c r="D311" s="34">
        <f>IF(C311="","",IFERROR(INDEX(Inventory!$C$10:$C$69,MATCH(C311,Inventory!$B$10:$B$69,0)),"⚠ unknown SKU"))</f>
        <v/>
      </c>
      <c r="E311" s="35" t="n"/>
      <c r="F311" s="36" t="n"/>
      <c r="G311" s="23" t="n"/>
    </row>
    <row r="312" ht="19" customHeight="1">
      <c r="B312" s="32" t="n"/>
      <c r="C312" s="33" t="n"/>
      <c r="D312" s="34">
        <f>IF(C312="","",IFERROR(INDEX(Inventory!$C$10:$C$69,MATCH(C312,Inventory!$B$10:$B$69,0)),"⚠ unknown SKU"))</f>
        <v/>
      </c>
      <c r="E312" s="35" t="n"/>
      <c r="F312" s="36" t="n"/>
      <c r="G312" s="23" t="n"/>
    </row>
    <row r="313" ht="19" customHeight="1">
      <c r="B313" s="32" t="n"/>
      <c r="C313" s="33" t="n"/>
      <c r="D313" s="34">
        <f>IF(C313="","",IFERROR(INDEX(Inventory!$C$10:$C$69,MATCH(C313,Inventory!$B$10:$B$69,0)),"⚠ unknown SKU"))</f>
        <v/>
      </c>
      <c r="E313" s="35" t="n"/>
      <c r="F313" s="36" t="n"/>
      <c r="G313" s="23" t="n"/>
    </row>
    <row r="314" ht="19" customHeight="1">
      <c r="B314" s="32" t="n"/>
      <c r="C314" s="33" t="n"/>
      <c r="D314" s="34">
        <f>IF(C314="","",IFERROR(INDEX(Inventory!$C$10:$C$69,MATCH(C314,Inventory!$B$10:$B$69,0)),"⚠ unknown SKU"))</f>
        <v/>
      </c>
      <c r="E314" s="35" t="n"/>
      <c r="F314" s="36" t="n"/>
      <c r="G314" s="23" t="n"/>
    </row>
    <row r="315" ht="19" customHeight="1">
      <c r="B315" s="32" t="n"/>
      <c r="C315" s="33" t="n"/>
      <c r="D315" s="34">
        <f>IF(C315="","",IFERROR(INDEX(Inventory!$C$10:$C$69,MATCH(C315,Inventory!$B$10:$B$69,0)),"⚠ unknown SKU"))</f>
        <v/>
      </c>
      <c r="E315" s="35" t="n"/>
      <c r="F315" s="36" t="n"/>
      <c r="G315" s="23" t="n"/>
    </row>
    <row r="316" ht="19" customHeight="1">
      <c r="B316" s="32" t="n"/>
      <c r="C316" s="33" t="n"/>
      <c r="D316" s="34">
        <f>IF(C316="","",IFERROR(INDEX(Inventory!$C$10:$C$69,MATCH(C316,Inventory!$B$10:$B$69,0)),"⚠ unknown SKU"))</f>
        <v/>
      </c>
      <c r="E316" s="35" t="n"/>
      <c r="F316" s="36" t="n"/>
      <c r="G316" s="23" t="n"/>
    </row>
    <row r="317" ht="19" customHeight="1">
      <c r="B317" s="32" t="n"/>
      <c r="C317" s="33" t="n"/>
      <c r="D317" s="34">
        <f>IF(C317="","",IFERROR(INDEX(Inventory!$C$10:$C$69,MATCH(C317,Inventory!$B$10:$B$69,0)),"⚠ unknown SKU"))</f>
        <v/>
      </c>
      <c r="E317" s="35" t="n"/>
      <c r="F317" s="36" t="n"/>
      <c r="G317" s="23" t="n"/>
    </row>
    <row r="318" ht="19" customHeight="1">
      <c r="B318" s="32" t="n"/>
      <c r="C318" s="33" t="n"/>
      <c r="D318" s="34">
        <f>IF(C318="","",IFERROR(INDEX(Inventory!$C$10:$C$69,MATCH(C318,Inventory!$B$10:$B$69,0)),"⚠ unknown SKU"))</f>
        <v/>
      </c>
      <c r="E318" s="35" t="n"/>
      <c r="F318" s="36" t="n"/>
      <c r="G318" s="23" t="n"/>
    </row>
    <row r="319" ht="19" customHeight="1">
      <c r="B319" s="32" t="n"/>
      <c r="C319" s="33" t="n"/>
      <c r="D319" s="34">
        <f>IF(C319="","",IFERROR(INDEX(Inventory!$C$10:$C$69,MATCH(C319,Inventory!$B$10:$B$69,0)),"⚠ unknown SKU"))</f>
        <v/>
      </c>
      <c r="E319" s="35" t="n"/>
      <c r="F319" s="36" t="n"/>
      <c r="G319" s="23" t="n"/>
    </row>
    <row r="320" ht="19" customHeight="1">
      <c r="B320" s="32" t="n"/>
      <c r="C320" s="33" t="n"/>
      <c r="D320" s="34">
        <f>IF(C320="","",IFERROR(INDEX(Inventory!$C$10:$C$69,MATCH(C320,Inventory!$B$10:$B$69,0)),"⚠ unknown SKU"))</f>
        <v/>
      </c>
      <c r="E320" s="35" t="n"/>
      <c r="F320" s="36" t="n"/>
      <c r="G320" s="23" t="n"/>
    </row>
    <row r="321" ht="19" customHeight="1">
      <c r="B321" s="32" t="n"/>
      <c r="C321" s="33" t="n"/>
      <c r="D321" s="34">
        <f>IF(C321="","",IFERROR(INDEX(Inventory!$C$10:$C$69,MATCH(C321,Inventory!$B$10:$B$69,0)),"⚠ unknown SKU"))</f>
        <v/>
      </c>
      <c r="E321" s="35" t="n"/>
      <c r="F321" s="36" t="n"/>
      <c r="G321" s="23" t="n"/>
    </row>
    <row r="322" ht="19" customHeight="1">
      <c r="B322" s="32" t="n"/>
      <c r="C322" s="33" t="n"/>
      <c r="D322" s="34">
        <f>IF(C322="","",IFERROR(INDEX(Inventory!$C$10:$C$69,MATCH(C322,Inventory!$B$10:$B$69,0)),"⚠ unknown SKU"))</f>
        <v/>
      </c>
      <c r="E322" s="35" t="n"/>
      <c r="F322" s="36" t="n"/>
      <c r="G322" s="23" t="n"/>
    </row>
    <row r="323" ht="19" customHeight="1">
      <c r="B323" s="32" t="n"/>
      <c r="C323" s="33" t="n"/>
      <c r="D323" s="34">
        <f>IF(C323="","",IFERROR(INDEX(Inventory!$C$10:$C$69,MATCH(C323,Inventory!$B$10:$B$69,0)),"⚠ unknown SKU"))</f>
        <v/>
      </c>
      <c r="E323" s="35" t="n"/>
      <c r="F323" s="36" t="n"/>
      <c r="G323" s="23" t="n"/>
    </row>
    <row r="324" ht="19" customHeight="1">
      <c r="B324" s="32" t="n"/>
      <c r="C324" s="33" t="n"/>
      <c r="D324" s="34">
        <f>IF(C324="","",IFERROR(INDEX(Inventory!$C$10:$C$69,MATCH(C324,Inventory!$B$10:$B$69,0)),"⚠ unknown SKU"))</f>
        <v/>
      </c>
      <c r="E324" s="35" t="n"/>
      <c r="F324" s="36" t="n"/>
      <c r="G324" s="23" t="n"/>
    </row>
    <row r="325" ht="19" customHeight="1">
      <c r="B325" s="32" t="n"/>
      <c r="C325" s="33" t="n"/>
      <c r="D325" s="34">
        <f>IF(C325="","",IFERROR(INDEX(Inventory!$C$10:$C$69,MATCH(C325,Inventory!$B$10:$B$69,0)),"⚠ unknown SKU"))</f>
        <v/>
      </c>
      <c r="E325" s="35" t="n"/>
      <c r="F325" s="36" t="n"/>
      <c r="G325" s="23" t="n"/>
    </row>
    <row r="326" ht="19" customHeight="1">
      <c r="B326" s="32" t="n"/>
      <c r="C326" s="33" t="n"/>
      <c r="D326" s="34">
        <f>IF(C326="","",IFERROR(INDEX(Inventory!$C$10:$C$69,MATCH(C326,Inventory!$B$10:$B$69,0)),"⚠ unknown SKU"))</f>
        <v/>
      </c>
      <c r="E326" s="35" t="n"/>
      <c r="F326" s="36" t="n"/>
      <c r="G326" s="23" t="n"/>
    </row>
    <row r="327" ht="19" customHeight="1">
      <c r="B327" s="32" t="n"/>
      <c r="C327" s="33" t="n"/>
      <c r="D327" s="34">
        <f>IF(C327="","",IFERROR(INDEX(Inventory!$C$10:$C$69,MATCH(C327,Inventory!$B$10:$B$69,0)),"⚠ unknown SKU"))</f>
        <v/>
      </c>
      <c r="E327" s="35" t="n"/>
      <c r="F327" s="36" t="n"/>
      <c r="G327" s="23" t="n"/>
    </row>
    <row r="328" ht="19" customHeight="1">
      <c r="B328" s="32" t="n"/>
      <c r="C328" s="33" t="n"/>
      <c r="D328" s="34">
        <f>IF(C328="","",IFERROR(INDEX(Inventory!$C$10:$C$69,MATCH(C328,Inventory!$B$10:$B$69,0)),"⚠ unknown SKU"))</f>
        <v/>
      </c>
      <c r="E328" s="35" t="n"/>
      <c r="F328" s="36" t="n"/>
      <c r="G328" s="23" t="n"/>
    </row>
    <row r="329" ht="19" customHeight="1">
      <c r="B329" s="32" t="n"/>
      <c r="C329" s="33" t="n"/>
      <c r="D329" s="34">
        <f>IF(C329="","",IFERROR(INDEX(Inventory!$C$10:$C$69,MATCH(C329,Inventory!$B$10:$B$69,0)),"⚠ unknown SKU"))</f>
        <v/>
      </c>
      <c r="E329" s="35" t="n"/>
      <c r="F329" s="36" t="n"/>
      <c r="G329" s="23" t="n"/>
    </row>
    <row r="330" ht="19" customHeight="1">
      <c r="B330" s="32" t="n"/>
      <c r="C330" s="33" t="n"/>
      <c r="D330" s="34">
        <f>IF(C330="","",IFERROR(INDEX(Inventory!$C$10:$C$69,MATCH(C330,Inventory!$B$10:$B$69,0)),"⚠ unknown SKU"))</f>
        <v/>
      </c>
      <c r="E330" s="35" t="n"/>
      <c r="F330" s="36" t="n"/>
      <c r="G330" s="23" t="n"/>
    </row>
    <row r="331" ht="19" customHeight="1">
      <c r="B331" s="32" t="n"/>
      <c r="C331" s="33" t="n"/>
      <c r="D331" s="34">
        <f>IF(C331="","",IFERROR(INDEX(Inventory!$C$10:$C$69,MATCH(C331,Inventory!$B$10:$B$69,0)),"⚠ unknown SKU"))</f>
        <v/>
      </c>
      <c r="E331" s="35" t="n"/>
      <c r="F331" s="36" t="n"/>
      <c r="G331" s="23" t="n"/>
    </row>
    <row r="332" ht="19" customHeight="1">
      <c r="B332" s="32" t="n"/>
      <c r="C332" s="33" t="n"/>
      <c r="D332" s="34">
        <f>IF(C332="","",IFERROR(INDEX(Inventory!$C$10:$C$69,MATCH(C332,Inventory!$B$10:$B$69,0)),"⚠ unknown SKU"))</f>
        <v/>
      </c>
      <c r="E332" s="35" t="n"/>
      <c r="F332" s="36" t="n"/>
      <c r="G332" s="23" t="n"/>
    </row>
    <row r="333" ht="19" customHeight="1">
      <c r="B333" s="32" t="n"/>
      <c r="C333" s="33" t="n"/>
      <c r="D333" s="34">
        <f>IF(C333="","",IFERROR(INDEX(Inventory!$C$10:$C$69,MATCH(C333,Inventory!$B$10:$B$69,0)),"⚠ unknown SKU"))</f>
        <v/>
      </c>
      <c r="E333" s="35" t="n"/>
      <c r="F333" s="36" t="n"/>
      <c r="G333" s="23" t="n"/>
    </row>
    <row r="334" ht="19" customHeight="1">
      <c r="B334" s="32" t="n"/>
      <c r="C334" s="33" t="n"/>
      <c r="D334" s="34">
        <f>IF(C334="","",IFERROR(INDEX(Inventory!$C$10:$C$69,MATCH(C334,Inventory!$B$10:$B$69,0)),"⚠ unknown SKU"))</f>
        <v/>
      </c>
      <c r="E334" s="35" t="n"/>
      <c r="F334" s="36" t="n"/>
      <c r="G334" s="23" t="n"/>
    </row>
    <row r="335" ht="19" customHeight="1">
      <c r="B335" s="32" t="n"/>
      <c r="C335" s="33" t="n"/>
      <c r="D335" s="34">
        <f>IF(C335="","",IFERROR(INDEX(Inventory!$C$10:$C$69,MATCH(C335,Inventory!$B$10:$B$69,0)),"⚠ unknown SKU"))</f>
        <v/>
      </c>
      <c r="E335" s="35" t="n"/>
      <c r="F335" s="36" t="n"/>
      <c r="G335" s="23" t="n"/>
    </row>
    <row r="336" ht="19" customHeight="1">
      <c r="B336" s="32" t="n"/>
      <c r="C336" s="33" t="n"/>
      <c r="D336" s="34">
        <f>IF(C336="","",IFERROR(INDEX(Inventory!$C$10:$C$69,MATCH(C336,Inventory!$B$10:$B$69,0)),"⚠ unknown SKU"))</f>
        <v/>
      </c>
      <c r="E336" s="35" t="n"/>
      <c r="F336" s="36" t="n"/>
      <c r="G336" s="23" t="n"/>
    </row>
    <row r="337" ht="19" customHeight="1">
      <c r="B337" s="32" t="n"/>
      <c r="C337" s="33" t="n"/>
      <c r="D337" s="34">
        <f>IF(C337="","",IFERROR(INDEX(Inventory!$C$10:$C$69,MATCH(C337,Inventory!$B$10:$B$69,0)),"⚠ unknown SKU"))</f>
        <v/>
      </c>
      <c r="E337" s="35" t="n"/>
      <c r="F337" s="36" t="n"/>
      <c r="G337" s="23" t="n"/>
    </row>
    <row r="338" ht="19" customHeight="1">
      <c r="B338" s="32" t="n"/>
      <c r="C338" s="33" t="n"/>
      <c r="D338" s="34">
        <f>IF(C338="","",IFERROR(INDEX(Inventory!$C$10:$C$69,MATCH(C338,Inventory!$B$10:$B$69,0)),"⚠ unknown SKU"))</f>
        <v/>
      </c>
      <c r="E338" s="35" t="n"/>
      <c r="F338" s="36" t="n"/>
      <c r="G338" s="23" t="n"/>
    </row>
    <row r="339" ht="19" customHeight="1">
      <c r="B339" s="32" t="n"/>
      <c r="C339" s="33" t="n"/>
      <c r="D339" s="34">
        <f>IF(C339="","",IFERROR(INDEX(Inventory!$C$10:$C$69,MATCH(C339,Inventory!$B$10:$B$69,0)),"⚠ unknown SKU"))</f>
        <v/>
      </c>
      <c r="E339" s="35" t="n"/>
      <c r="F339" s="36" t="n"/>
      <c r="G339" s="23" t="n"/>
    </row>
    <row r="340" ht="19" customHeight="1">
      <c r="B340" s="32" t="n"/>
      <c r="C340" s="33" t="n"/>
      <c r="D340" s="34">
        <f>IF(C340="","",IFERROR(INDEX(Inventory!$C$10:$C$69,MATCH(C340,Inventory!$B$10:$B$69,0)),"⚠ unknown SKU"))</f>
        <v/>
      </c>
      <c r="E340" s="35" t="n"/>
      <c r="F340" s="36" t="n"/>
      <c r="G340" s="23" t="n"/>
    </row>
    <row r="341" ht="19" customHeight="1">
      <c r="B341" s="32" t="n"/>
      <c r="C341" s="33" t="n"/>
      <c r="D341" s="34">
        <f>IF(C341="","",IFERROR(INDEX(Inventory!$C$10:$C$69,MATCH(C341,Inventory!$B$10:$B$69,0)),"⚠ unknown SKU"))</f>
        <v/>
      </c>
      <c r="E341" s="35" t="n"/>
      <c r="F341" s="36" t="n"/>
      <c r="G341" s="23" t="n"/>
    </row>
    <row r="342" ht="19" customHeight="1">
      <c r="B342" s="32" t="n"/>
      <c r="C342" s="33" t="n"/>
      <c r="D342" s="34">
        <f>IF(C342="","",IFERROR(INDEX(Inventory!$C$10:$C$69,MATCH(C342,Inventory!$B$10:$B$69,0)),"⚠ unknown SKU"))</f>
        <v/>
      </c>
      <c r="E342" s="35" t="n"/>
      <c r="F342" s="36" t="n"/>
      <c r="G342" s="23" t="n"/>
    </row>
    <row r="343" ht="19" customHeight="1">
      <c r="B343" s="32" t="n"/>
      <c r="C343" s="33" t="n"/>
      <c r="D343" s="34">
        <f>IF(C343="","",IFERROR(INDEX(Inventory!$C$10:$C$69,MATCH(C343,Inventory!$B$10:$B$69,0)),"⚠ unknown SKU"))</f>
        <v/>
      </c>
      <c r="E343" s="35" t="n"/>
      <c r="F343" s="36" t="n"/>
      <c r="G343" s="23" t="n"/>
    </row>
    <row r="344" ht="19" customHeight="1">
      <c r="B344" s="32" t="n"/>
      <c r="C344" s="33" t="n"/>
      <c r="D344" s="34">
        <f>IF(C344="","",IFERROR(INDEX(Inventory!$C$10:$C$69,MATCH(C344,Inventory!$B$10:$B$69,0)),"⚠ unknown SKU"))</f>
        <v/>
      </c>
      <c r="E344" s="35" t="n"/>
      <c r="F344" s="36" t="n"/>
      <c r="G344" s="23" t="n"/>
    </row>
    <row r="345" ht="19" customHeight="1">
      <c r="B345" s="32" t="n"/>
      <c r="C345" s="33" t="n"/>
      <c r="D345" s="34">
        <f>IF(C345="","",IFERROR(INDEX(Inventory!$C$10:$C$69,MATCH(C345,Inventory!$B$10:$B$69,0)),"⚠ unknown SKU"))</f>
        <v/>
      </c>
      <c r="E345" s="35" t="n"/>
      <c r="F345" s="36" t="n"/>
      <c r="G345" s="23" t="n"/>
    </row>
    <row r="346" ht="19" customHeight="1">
      <c r="B346" s="32" t="n"/>
      <c r="C346" s="33" t="n"/>
      <c r="D346" s="34">
        <f>IF(C346="","",IFERROR(INDEX(Inventory!$C$10:$C$69,MATCH(C346,Inventory!$B$10:$B$69,0)),"⚠ unknown SKU"))</f>
        <v/>
      </c>
      <c r="E346" s="35" t="n"/>
      <c r="F346" s="36" t="n"/>
      <c r="G346" s="23" t="n"/>
    </row>
    <row r="347" ht="19" customHeight="1">
      <c r="B347" s="32" t="n"/>
      <c r="C347" s="33" t="n"/>
      <c r="D347" s="34">
        <f>IF(C347="","",IFERROR(INDEX(Inventory!$C$10:$C$69,MATCH(C347,Inventory!$B$10:$B$69,0)),"⚠ unknown SKU"))</f>
        <v/>
      </c>
      <c r="E347" s="35" t="n"/>
      <c r="F347" s="36" t="n"/>
      <c r="G347" s="23" t="n"/>
    </row>
    <row r="348" ht="19" customHeight="1">
      <c r="B348" s="32" t="n"/>
      <c r="C348" s="33" t="n"/>
      <c r="D348" s="34">
        <f>IF(C348="","",IFERROR(INDEX(Inventory!$C$10:$C$69,MATCH(C348,Inventory!$B$10:$B$69,0)),"⚠ unknown SKU"))</f>
        <v/>
      </c>
      <c r="E348" s="35" t="n"/>
      <c r="F348" s="36" t="n"/>
      <c r="G348" s="23" t="n"/>
    </row>
    <row r="349" ht="19" customHeight="1">
      <c r="B349" s="32" t="n"/>
      <c r="C349" s="33" t="n"/>
      <c r="D349" s="34">
        <f>IF(C349="","",IFERROR(INDEX(Inventory!$C$10:$C$69,MATCH(C349,Inventory!$B$10:$B$69,0)),"⚠ unknown SKU"))</f>
        <v/>
      </c>
      <c r="E349" s="35" t="n"/>
      <c r="F349" s="36" t="n"/>
      <c r="G349" s="23" t="n"/>
    </row>
    <row r="350" ht="19" customHeight="1">
      <c r="B350" s="32" t="n"/>
      <c r="C350" s="33" t="n"/>
      <c r="D350" s="34">
        <f>IF(C350="","",IFERROR(INDEX(Inventory!$C$10:$C$69,MATCH(C350,Inventory!$B$10:$B$69,0)),"⚠ unknown SKU"))</f>
        <v/>
      </c>
      <c r="E350" s="35" t="n"/>
      <c r="F350" s="36" t="n"/>
      <c r="G350" s="23" t="n"/>
    </row>
    <row r="351" ht="19" customHeight="1">
      <c r="B351" s="32" t="n"/>
      <c r="C351" s="33" t="n"/>
      <c r="D351" s="34">
        <f>IF(C351="","",IFERROR(INDEX(Inventory!$C$10:$C$69,MATCH(C351,Inventory!$B$10:$B$69,0)),"⚠ unknown SKU"))</f>
        <v/>
      </c>
      <c r="E351" s="35" t="n"/>
      <c r="F351" s="36" t="n"/>
      <c r="G351" s="23" t="n"/>
    </row>
    <row r="352" ht="19" customHeight="1">
      <c r="B352" s="32" t="n"/>
      <c r="C352" s="33" t="n"/>
      <c r="D352" s="34">
        <f>IF(C352="","",IFERROR(INDEX(Inventory!$C$10:$C$69,MATCH(C352,Inventory!$B$10:$B$69,0)),"⚠ unknown SKU"))</f>
        <v/>
      </c>
      <c r="E352" s="35" t="n"/>
      <c r="F352" s="36" t="n"/>
      <c r="G352" s="23" t="n"/>
    </row>
    <row r="353" ht="19" customHeight="1">
      <c r="B353" s="32" t="n"/>
      <c r="C353" s="33" t="n"/>
      <c r="D353" s="34">
        <f>IF(C353="","",IFERROR(INDEX(Inventory!$C$10:$C$69,MATCH(C353,Inventory!$B$10:$B$69,0)),"⚠ unknown SKU"))</f>
        <v/>
      </c>
      <c r="E353" s="35" t="n"/>
      <c r="F353" s="36" t="n"/>
      <c r="G353" s="23" t="n"/>
    </row>
    <row r="354" ht="19" customHeight="1">
      <c r="B354" s="32" t="n"/>
      <c r="C354" s="33" t="n"/>
      <c r="D354" s="34">
        <f>IF(C354="","",IFERROR(INDEX(Inventory!$C$10:$C$69,MATCH(C354,Inventory!$B$10:$B$69,0)),"⚠ unknown SKU"))</f>
        <v/>
      </c>
      <c r="E354" s="35" t="n"/>
      <c r="F354" s="36" t="n"/>
      <c r="G354" s="23" t="n"/>
    </row>
    <row r="355" ht="19" customHeight="1">
      <c r="B355" s="32" t="n"/>
      <c r="C355" s="33" t="n"/>
      <c r="D355" s="34">
        <f>IF(C355="","",IFERROR(INDEX(Inventory!$C$10:$C$69,MATCH(C355,Inventory!$B$10:$B$69,0)),"⚠ unknown SKU"))</f>
        <v/>
      </c>
      <c r="E355" s="35" t="n"/>
      <c r="F355" s="36" t="n"/>
      <c r="G355" s="23" t="n"/>
    </row>
    <row r="356" ht="19" customHeight="1">
      <c r="B356" s="32" t="n"/>
      <c r="C356" s="33" t="n"/>
      <c r="D356" s="34">
        <f>IF(C356="","",IFERROR(INDEX(Inventory!$C$10:$C$69,MATCH(C356,Inventory!$B$10:$B$69,0)),"⚠ unknown SKU"))</f>
        <v/>
      </c>
      <c r="E356" s="35" t="n"/>
      <c r="F356" s="36" t="n"/>
      <c r="G356" s="23" t="n"/>
    </row>
    <row r="357" ht="19" customHeight="1">
      <c r="B357" s="32" t="n"/>
      <c r="C357" s="33" t="n"/>
      <c r="D357" s="34">
        <f>IF(C357="","",IFERROR(INDEX(Inventory!$C$10:$C$69,MATCH(C357,Inventory!$B$10:$B$69,0)),"⚠ unknown SKU"))</f>
        <v/>
      </c>
      <c r="E357" s="35" t="n"/>
      <c r="F357" s="36" t="n"/>
      <c r="G357" s="23" t="n"/>
    </row>
    <row r="358" ht="19" customHeight="1">
      <c r="B358" s="32" t="n"/>
      <c r="C358" s="33" t="n"/>
      <c r="D358" s="34">
        <f>IF(C358="","",IFERROR(INDEX(Inventory!$C$10:$C$69,MATCH(C358,Inventory!$B$10:$B$69,0)),"⚠ unknown SKU"))</f>
        <v/>
      </c>
      <c r="E358" s="35" t="n"/>
      <c r="F358" s="36" t="n"/>
      <c r="G358" s="23" t="n"/>
    </row>
    <row r="359" ht="19" customHeight="1">
      <c r="B359" s="32" t="n"/>
      <c r="C359" s="33" t="n"/>
      <c r="D359" s="34">
        <f>IF(C359="","",IFERROR(INDEX(Inventory!$C$10:$C$69,MATCH(C359,Inventory!$B$10:$B$69,0)),"⚠ unknown SKU"))</f>
        <v/>
      </c>
      <c r="E359" s="35" t="n"/>
      <c r="F359" s="36" t="n"/>
      <c r="G359" s="23" t="n"/>
    </row>
    <row r="360" ht="19" customHeight="1">
      <c r="B360" s="32" t="n"/>
      <c r="C360" s="33" t="n"/>
      <c r="D360" s="34">
        <f>IF(C360="","",IFERROR(INDEX(Inventory!$C$10:$C$69,MATCH(C360,Inventory!$B$10:$B$69,0)),"⚠ unknown SKU"))</f>
        <v/>
      </c>
      <c r="E360" s="35" t="n"/>
      <c r="F360" s="36" t="n"/>
      <c r="G360" s="23" t="n"/>
    </row>
    <row r="361" ht="19" customHeight="1">
      <c r="B361" s="32" t="n"/>
      <c r="C361" s="33" t="n"/>
      <c r="D361" s="34">
        <f>IF(C361="","",IFERROR(INDEX(Inventory!$C$10:$C$69,MATCH(C361,Inventory!$B$10:$B$69,0)),"⚠ unknown SKU"))</f>
        <v/>
      </c>
      <c r="E361" s="35" t="n"/>
      <c r="F361" s="36" t="n"/>
      <c r="G361" s="23" t="n"/>
    </row>
    <row r="362" ht="19" customHeight="1">
      <c r="B362" s="32" t="n"/>
      <c r="C362" s="33" t="n"/>
      <c r="D362" s="34">
        <f>IF(C362="","",IFERROR(INDEX(Inventory!$C$10:$C$69,MATCH(C362,Inventory!$B$10:$B$69,0)),"⚠ unknown SKU"))</f>
        <v/>
      </c>
      <c r="E362" s="35" t="n"/>
      <c r="F362" s="36" t="n"/>
      <c r="G362" s="23" t="n"/>
    </row>
    <row r="363" ht="19" customHeight="1">
      <c r="B363" s="32" t="n"/>
      <c r="C363" s="33" t="n"/>
      <c r="D363" s="34">
        <f>IF(C363="","",IFERROR(INDEX(Inventory!$C$10:$C$69,MATCH(C363,Inventory!$B$10:$B$69,0)),"⚠ unknown SKU"))</f>
        <v/>
      </c>
      <c r="E363" s="35" t="n"/>
      <c r="F363" s="36" t="n"/>
      <c r="G363" s="23" t="n"/>
    </row>
    <row r="364" ht="19" customHeight="1">
      <c r="B364" s="32" t="n"/>
      <c r="C364" s="33" t="n"/>
      <c r="D364" s="34">
        <f>IF(C364="","",IFERROR(INDEX(Inventory!$C$10:$C$69,MATCH(C364,Inventory!$B$10:$B$69,0)),"⚠ unknown SKU"))</f>
        <v/>
      </c>
      <c r="E364" s="35" t="n"/>
      <c r="F364" s="36" t="n"/>
      <c r="G364" s="23" t="n"/>
    </row>
    <row r="365" ht="19" customHeight="1">
      <c r="B365" s="32" t="n"/>
      <c r="C365" s="33" t="n"/>
      <c r="D365" s="34">
        <f>IF(C365="","",IFERROR(INDEX(Inventory!$C$10:$C$69,MATCH(C365,Inventory!$B$10:$B$69,0)),"⚠ unknown SKU"))</f>
        <v/>
      </c>
      <c r="E365" s="35" t="n"/>
      <c r="F365" s="36" t="n"/>
      <c r="G365" s="23" t="n"/>
    </row>
    <row r="366" ht="19" customHeight="1">
      <c r="B366" s="32" t="n"/>
      <c r="C366" s="33" t="n"/>
      <c r="D366" s="34">
        <f>IF(C366="","",IFERROR(INDEX(Inventory!$C$10:$C$69,MATCH(C366,Inventory!$B$10:$B$69,0)),"⚠ unknown SKU"))</f>
        <v/>
      </c>
      <c r="E366" s="35" t="n"/>
      <c r="F366" s="36" t="n"/>
      <c r="G366" s="23" t="n"/>
    </row>
    <row r="367" ht="19" customHeight="1">
      <c r="B367" s="32" t="n"/>
      <c r="C367" s="33" t="n"/>
      <c r="D367" s="34">
        <f>IF(C367="","",IFERROR(INDEX(Inventory!$C$10:$C$69,MATCH(C367,Inventory!$B$10:$B$69,0)),"⚠ unknown SKU"))</f>
        <v/>
      </c>
      <c r="E367" s="35" t="n"/>
      <c r="F367" s="36" t="n"/>
      <c r="G367" s="23" t="n"/>
    </row>
    <row r="368" ht="19" customHeight="1">
      <c r="B368" s="32" t="n"/>
      <c r="C368" s="33" t="n"/>
      <c r="D368" s="34">
        <f>IF(C368="","",IFERROR(INDEX(Inventory!$C$10:$C$69,MATCH(C368,Inventory!$B$10:$B$69,0)),"⚠ unknown SKU"))</f>
        <v/>
      </c>
      <c r="E368" s="35" t="n"/>
      <c r="F368" s="36" t="n"/>
      <c r="G368" s="23" t="n"/>
    </row>
    <row r="369" ht="19" customHeight="1">
      <c r="B369" s="32" t="n"/>
      <c r="C369" s="33" t="n"/>
      <c r="D369" s="34">
        <f>IF(C369="","",IFERROR(INDEX(Inventory!$C$10:$C$69,MATCH(C369,Inventory!$B$10:$B$69,0)),"⚠ unknown SKU"))</f>
        <v/>
      </c>
      <c r="E369" s="35" t="n"/>
      <c r="F369" s="36" t="n"/>
      <c r="G369" s="23" t="n"/>
    </row>
    <row r="370" ht="19" customHeight="1">
      <c r="B370" s="32" t="n"/>
      <c r="C370" s="33" t="n"/>
      <c r="D370" s="34">
        <f>IF(C370="","",IFERROR(INDEX(Inventory!$C$10:$C$69,MATCH(C370,Inventory!$B$10:$B$69,0)),"⚠ unknown SKU"))</f>
        <v/>
      </c>
      <c r="E370" s="35" t="n"/>
      <c r="F370" s="36" t="n"/>
      <c r="G370" s="23" t="n"/>
    </row>
    <row r="371" ht="19" customHeight="1">
      <c r="B371" s="32" t="n"/>
      <c r="C371" s="33" t="n"/>
      <c r="D371" s="34">
        <f>IF(C371="","",IFERROR(INDEX(Inventory!$C$10:$C$69,MATCH(C371,Inventory!$B$10:$B$69,0)),"⚠ unknown SKU"))</f>
        <v/>
      </c>
      <c r="E371" s="35" t="n"/>
      <c r="F371" s="36" t="n"/>
      <c r="G371" s="23" t="n"/>
    </row>
    <row r="372" ht="19" customHeight="1">
      <c r="B372" s="32" t="n"/>
      <c r="C372" s="33" t="n"/>
      <c r="D372" s="34">
        <f>IF(C372="","",IFERROR(INDEX(Inventory!$C$10:$C$69,MATCH(C372,Inventory!$B$10:$B$69,0)),"⚠ unknown SKU"))</f>
        <v/>
      </c>
      <c r="E372" s="35" t="n"/>
      <c r="F372" s="36" t="n"/>
      <c r="G372" s="23" t="n"/>
    </row>
    <row r="373" ht="19" customHeight="1">
      <c r="B373" s="32" t="n"/>
      <c r="C373" s="33" t="n"/>
      <c r="D373" s="34">
        <f>IF(C373="","",IFERROR(INDEX(Inventory!$C$10:$C$69,MATCH(C373,Inventory!$B$10:$B$69,0)),"⚠ unknown SKU"))</f>
        <v/>
      </c>
      <c r="E373" s="35" t="n"/>
      <c r="F373" s="36" t="n"/>
      <c r="G373" s="23" t="n"/>
    </row>
    <row r="374" ht="19" customHeight="1">
      <c r="B374" s="32" t="n"/>
      <c r="C374" s="33" t="n"/>
      <c r="D374" s="34">
        <f>IF(C374="","",IFERROR(INDEX(Inventory!$C$10:$C$69,MATCH(C374,Inventory!$B$10:$B$69,0)),"⚠ unknown SKU"))</f>
        <v/>
      </c>
      <c r="E374" s="35" t="n"/>
      <c r="F374" s="36" t="n"/>
      <c r="G374" s="23" t="n"/>
    </row>
    <row r="375" ht="19" customHeight="1">
      <c r="B375" s="32" t="n"/>
      <c r="C375" s="33" t="n"/>
      <c r="D375" s="34">
        <f>IF(C375="","",IFERROR(INDEX(Inventory!$C$10:$C$69,MATCH(C375,Inventory!$B$10:$B$69,0)),"⚠ unknown SKU"))</f>
        <v/>
      </c>
      <c r="E375" s="35" t="n"/>
      <c r="F375" s="36" t="n"/>
      <c r="G375" s="23" t="n"/>
    </row>
    <row r="376" ht="19" customHeight="1">
      <c r="B376" s="32" t="n"/>
      <c r="C376" s="33" t="n"/>
      <c r="D376" s="34">
        <f>IF(C376="","",IFERROR(INDEX(Inventory!$C$10:$C$69,MATCH(C376,Inventory!$B$10:$B$69,0)),"⚠ unknown SKU"))</f>
        <v/>
      </c>
      <c r="E376" s="35" t="n"/>
      <c r="F376" s="36" t="n"/>
      <c r="G376" s="23" t="n"/>
    </row>
    <row r="377" ht="19" customHeight="1">
      <c r="B377" s="32" t="n"/>
      <c r="C377" s="33" t="n"/>
      <c r="D377" s="34">
        <f>IF(C377="","",IFERROR(INDEX(Inventory!$C$10:$C$69,MATCH(C377,Inventory!$B$10:$B$69,0)),"⚠ unknown SKU"))</f>
        <v/>
      </c>
      <c r="E377" s="35" t="n"/>
      <c r="F377" s="36" t="n"/>
      <c r="G377" s="23" t="n"/>
    </row>
    <row r="378" ht="19" customHeight="1">
      <c r="B378" s="32" t="n"/>
      <c r="C378" s="33" t="n"/>
      <c r="D378" s="34">
        <f>IF(C378="","",IFERROR(INDEX(Inventory!$C$10:$C$69,MATCH(C378,Inventory!$B$10:$B$69,0)),"⚠ unknown SKU"))</f>
        <v/>
      </c>
      <c r="E378" s="35" t="n"/>
      <c r="F378" s="36" t="n"/>
      <c r="G378" s="23" t="n"/>
    </row>
    <row r="379" ht="19" customHeight="1">
      <c r="B379" s="32" t="n"/>
      <c r="C379" s="33" t="n"/>
      <c r="D379" s="34">
        <f>IF(C379="","",IFERROR(INDEX(Inventory!$C$10:$C$69,MATCH(C379,Inventory!$B$10:$B$69,0)),"⚠ unknown SKU"))</f>
        <v/>
      </c>
      <c r="E379" s="35" t="n"/>
      <c r="F379" s="36" t="n"/>
      <c r="G379" s="23" t="n"/>
    </row>
    <row r="380" ht="19" customHeight="1">
      <c r="B380" s="32" t="n"/>
      <c r="C380" s="33" t="n"/>
      <c r="D380" s="34">
        <f>IF(C380="","",IFERROR(INDEX(Inventory!$C$10:$C$69,MATCH(C380,Inventory!$B$10:$B$69,0)),"⚠ unknown SKU"))</f>
        <v/>
      </c>
      <c r="E380" s="35" t="n"/>
      <c r="F380" s="36" t="n"/>
      <c r="G380" s="23" t="n"/>
    </row>
    <row r="381" ht="19" customHeight="1">
      <c r="B381" s="32" t="n"/>
      <c r="C381" s="33" t="n"/>
      <c r="D381" s="34">
        <f>IF(C381="","",IFERROR(INDEX(Inventory!$C$10:$C$69,MATCH(C381,Inventory!$B$10:$B$69,0)),"⚠ unknown SKU"))</f>
        <v/>
      </c>
      <c r="E381" s="35" t="n"/>
      <c r="F381" s="36" t="n"/>
      <c r="G381" s="23" t="n"/>
    </row>
    <row r="382" ht="19" customHeight="1">
      <c r="B382" s="32" t="n"/>
      <c r="C382" s="33" t="n"/>
      <c r="D382" s="34">
        <f>IF(C382="","",IFERROR(INDEX(Inventory!$C$10:$C$69,MATCH(C382,Inventory!$B$10:$B$69,0)),"⚠ unknown SKU"))</f>
        <v/>
      </c>
      <c r="E382" s="35" t="n"/>
      <c r="F382" s="36" t="n"/>
      <c r="G382" s="23" t="n"/>
    </row>
    <row r="383" ht="19" customHeight="1">
      <c r="B383" s="32" t="n"/>
      <c r="C383" s="33" t="n"/>
      <c r="D383" s="34">
        <f>IF(C383="","",IFERROR(INDEX(Inventory!$C$10:$C$69,MATCH(C383,Inventory!$B$10:$B$69,0)),"⚠ unknown SKU"))</f>
        <v/>
      </c>
      <c r="E383" s="35" t="n"/>
      <c r="F383" s="36" t="n"/>
      <c r="G383" s="23" t="n"/>
    </row>
    <row r="384" ht="19" customHeight="1">
      <c r="B384" s="32" t="n"/>
      <c r="C384" s="33" t="n"/>
      <c r="D384" s="34">
        <f>IF(C384="","",IFERROR(INDEX(Inventory!$C$10:$C$69,MATCH(C384,Inventory!$B$10:$B$69,0)),"⚠ unknown SKU"))</f>
        <v/>
      </c>
      <c r="E384" s="35" t="n"/>
      <c r="F384" s="36" t="n"/>
      <c r="G384" s="23" t="n"/>
    </row>
    <row r="385" ht="19" customHeight="1">
      <c r="B385" s="32" t="n"/>
      <c r="C385" s="33" t="n"/>
      <c r="D385" s="34">
        <f>IF(C385="","",IFERROR(INDEX(Inventory!$C$10:$C$69,MATCH(C385,Inventory!$B$10:$B$69,0)),"⚠ unknown SKU"))</f>
        <v/>
      </c>
      <c r="E385" s="35" t="n"/>
      <c r="F385" s="36" t="n"/>
      <c r="G385" s="23" t="n"/>
    </row>
    <row r="386" ht="19" customHeight="1">
      <c r="B386" s="32" t="n"/>
      <c r="C386" s="33" t="n"/>
      <c r="D386" s="34">
        <f>IF(C386="","",IFERROR(INDEX(Inventory!$C$10:$C$69,MATCH(C386,Inventory!$B$10:$B$69,0)),"⚠ unknown SKU"))</f>
        <v/>
      </c>
      <c r="E386" s="35" t="n"/>
      <c r="F386" s="36" t="n"/>
      <c r="G386" s="23" t="n"/>
    </row>
    <row r="387" ht="19" customHeight="1">
      <c r="B387" s="32" t="n"/>
      <c r="C387" s="33" t="n"/>
      <c r="D387" s="34">
        <f>IF(C387="","",IFERROR(INDEX(Inventory!$C$10:$C$69,MATCH(C387,Inventory!$B$10:$B$69,0)),"⚠ unknown SKU"))</f>
        <v/>
      </c>
      <c r="E387" s="35" t="n"/>
      <c r="F387" s="36" t="n"/>
      <c r="G387" s="23" t="n"/>
    </row>
    <row r="388" ht="19" customHeight="1">
      <c r="B388" s="32" t="n"/>
      <c r="C388" s="33" t="n"/>
      <c r="D388" s="34">
        <f>IF(C388="","",IFERROR(INDEX(Inventory!$C$10:$C$69,MATCH(C388,Inventory!$B$10:$B$69,0)),"⚠ unknown SKU"))</f>
        <v/>
      </c>
      <c r="E388" s="35" t="n"/>
      <c r="F388" s="36" t="n"/>
      <c r="G388" s="23" t="n"/>
    </row>
    <row r="389" ht="19" customHeight="1">
      <c r="B389" s="32" t="n"/>
      <c r="C389" s="33" t="n"/>
      <c r="D389" s="34">
        <f>IF(C389="","",IFERROR(INDEX(Inventory!$C$10:$C$69,MATCH(C389,Inventory!$B$10:$B$69,0)),"⚠ unknown SKU"))</f>
        <v/>
      </c>
      <c r="E389" s="35" t="n"/>
      <c r="F389" s="36" t="n"/>
      <c r="G389" s="23" t="n"/>
    </row>
    <row r="390" ht="19" customHeight="1">
      <c r="B390" s="32" t="n"/>
      <c r="C390" s="33" t="n"/>
      <c r="D390" s="34">
        <f>IF(C390="","",IFERROR(INDEX(Inventory!$C$10:$C$69,MATCH(C390,Inventory!$B$10:$B$69,0)),"⚠ unknown SKU"))</f>
        <v/>
      </c>
      <c r="E390" s="35" t="n"/>
      <c r="F390" s="36" t="n"/>
      <c r="G390" s="23" t="n"/>
    </row>
    <row r="391" ht="19" customHeight="1">
      <c r="B391" s="32" t="n"/>
      <c r="C391" s="33" t="n"/>
      <c r="D391" s="34">
        <f>IF(C391="","",IFERROR(INDEX(Inventory!$C$10:$C$69,MATCH(C391,Inventory!$B$10:$B$69,0)),"⚠ unknown SKU"))</f>
        <v/>
      </c>
      <c r="E391" s="35" t="n"/>
      <c r="F391" s="36" t="n"/>
      <c r="G391" s="23" t="n"/>
    </row>
    <row r="392" ht="19" customHeight="1">
      <c r="B392" s="32" t="n"/>
      <c r="C392" s="33" t="n"/>
      <c r="D392" s="34">
        <f>IF(C392="","",IFERROR(INDEX(Inventory!$C$10:$C$69,MATCH(C392,Inventory!$B$10:$B$69,0)),"⚠ unknown SKU"))</f>
        <v/>
      </c>
      <c r="E392" s="35" t="n"/>
      <c r="F392" s="36" t="n"/>
      <c r="G392" s="23" t="n"/>
    </row>
    <row r="393" ht="19" customHeight="1">
      <c r="B393" s="32" t="n"/>
      <c r="C393" s="33" t="n"/>
      <c r="D393" s="34">
        <f>IF(C393="","",IFERROR(INDEX(Inventory!$C$10:$C$69,MATCH(C393,Inventory!$B$10:$B$69,0)),"⚠ unknown SKU"))</f>
        <v/>
      </c>
      <c r="E393" s="35" t="n"/>
      <c r="F393" s="36" t="n"/>
      <c r="G393" s="23" t="n"/>
    </row>
    <row r="394" ht="19" customHeight="1">
      <c r="B394" s="32" t="n"/>
      <c r="C394" s="33" t="n"/>
      <c r="D394" s="34">
        <f>IF(C394="","",IFERROR(INDEX(Inventory!$C$10:$C$69,MATCH(C394,Inventory!$B$10:$B$69,0)),"⚠ unknown SKU"))</f>
        <v/>
      </c>
      <c r="E394" s="35" t="n"/>
      <c r="F394" s="36" t="n"/>
      <c r="G394" s="23" t="n"/>
    </row>
    <row r="395" ht="19" customHeight="1">
      <c r="B395" s="32" t="n"/>
      <c r="C395" s="33" t="n"/>
      <c r="D395" s="34">
        <f>IF(C395="","",IFERROR(INDEX(Inventory!$C$10:$C$69,MATCH(C395,Inventory!$B$10:$B$69,0)),"⚠ unknown SKU"))</f>
        <v/>
      </c>
      <c r="E395" s="35" t="n"/>
      <c r="F395" s="36" t="n"/>
      <c r="G395" s="23" t="n"/>
    </row>
    <row r="396" ht="19" customHeight="1">
      <c r="B396" s="32" t="n"/>
      <c r="C396" s="33" t="n"/>
      <c r="D396" s="34">
        <f>IF(C396="","",IFERROR(INDEX(Inventory!$C$10:$C$69,MATCH(C396,Inventory!$B$10:$B$69,0)),"⚠ unknown SKU"))</f>
        <v/>
      </c>
      <c r="E396" s="35" t="n"/>
      <c r="F396" s="36" t="n"/>
      <c r="G396" s="23" t="n"/>
    </row>
    <row r="397" ht="19" customHeight="1">
      <c r="B397" s="32" t="n"/>
      <c r="C397" s="33" t="n"/>
      <c r="D397" s="34">
        <f>IF(C397="","",IFERROR(INDEX(Inventory!$C$10:$C$69,MATCH(C397,Inventory!$B$10:$B$69,0)),"⚠ unknown SKU"))</f>
        <v/>
      </c>
      <c r="E397" s="35" t="n"/>
      <c r="F397" s="36" t="n"/>
      <c r="G397" s="23" t="n"/>
    </row>
    <row r="398" ht="19" customHeight="1">
      <c r="B398" s="32" t="n"/>
      <c r="C398" s="33" t="n"/>
      <c r="D398" s="34">
        <f>IF(C398="","",IFERROR(INDEX(Inventory!$C$10:$C$69,MATCH(C398,Inventory!$B$10:$B$69,0)),"⚠ unknown SKU"))</f>
        <v/>
      </c>
      <c r="E398" s="35" t="n"/>
      <c r="F398" s="36" t="n"/>
      <c r="G398" s="23" t="n"/>
    </row>
    <row r="399" ht="19" customHeight="1">
      <c r="B399" s="32" t="n"/>
      <c r="C399" s="33" t="n"/>
      <c r="D399" s="34">
        <f>IF(C399="","",IFERROR(INDEX(Inventory!$C$10:$C$69,MATCH(C399,Inventory!$B$10:$B$69,0)),"⚠ unknown SKU"))</f>
        <v/>
      </c>
      <c r="E399" s="35" t="n"/>
      <c r="F399" s="36" t="n"/>
      <c r="G399" s="23" t="n"/>
    </row>
    <row r="400" ht="19" customHeight="1">
      <c r="B400" s="32" t="n"/>
      <c r="C400" s="33" t="n"/>
      <c r="D400" s="34">
        <f>IF(C400="","",IFERROR(INDEX(Inventory!$C$10:$C$69,MATCH(C400,Inventory!$B$10:$B$69,0)),"⚠ unknown SKU"))</f>
        <v/>
      </c>
      <c r="E400" s="35" t="n"/>
      <c r="F400" s="36" t="n"/>
      <c r="G400" s="23" t="n"/>
    </row>
    <row r="401" ht="19" customHeight="1">
      <c r="B401" s="32" t="n"/>
      <c r="C401" s="33" t="n"/>
      <c r="D401" s="34">
        <f>IF(C401="","",IFERROR(INDEX(Inventory!$C$10:$C$69,MATCH(C401,Inventory!$B$10:$B$69,0)),"⚠ unknown SKU"))</f>
        <v/>
      </c>
      <c r="E401" s="35" t="n"/>
      <c r="F401" s="36" t="n"/>
      <c r="G401" s="23" t="n"/>
    </row>
    <row r="402" ht="19" customHeight="1">
      <c r="B402" s="32" t="n"/>
      <c r="C402" s="33" t="n"/>
      <c r="D402" s="34">
        <f>IF(C402="","",IFERROR(INDEX(Inventory!$C$10:$C$69,MATCH(C402,Inventory!$B$10:$B$69,0)),"⚠ unknown SKU"))</f>
        <v/>
      </c>
      <c r="E402" s="35" t="n"/>
      <c r="F402" s="36" t="n"/>
      <c r="G402" s="23" t="n"/>
    </row>
    <row r="403" ht="19" customHeight="1">
      <c r="B403" s="32" t="n"/>
      <c r="C403" s="33" t="n"/>
      <c r="D403" s="34">
        <f>IF(C403="","",IFERROR(INDEX(Inventory!$C$10:$C$69,MATCH(C403,Inventory!$B$10:$B$69,0)),"⚠ unknown SKU"))</f>
        <v/>
      </c>
      <c r="E403" s="35" t="n"/>
      <c r="F403" s="36" t="n"/>
      <c r="G403" s="23" t="n"/>
    </row>
    <row r="404" ht="19" customHeight="1">
      <c r="B404" s="32" t="n"/>
      <c r="C404" s="33" t="n"/>
      <c r="D404" s="34">
        <f>IF(C404="","",IFERROR(INDEX(Inventory!$C$10:$C$69,MATCH(C404,Inventory!$B$10:$B$69,0)),"⚠ unknown SKU"))</f>
        <v/>
      </c>
      <c r="E404" s="35" t="n"/>
      <c r="F404" s="36" t="n"/>
      <c r="G404" s="23" t="n"/>
    </row>
    <row r="405" ht="19" customHeight="1">
      <c r="B405" s="32" t="n"/>
      <c r="C405" s="33" t="n"/>
      <c r="D405" s="34">
        <f>IF(C405="","",IFERROR(INDEX(Inventory!$C$10:$C$69,MATCH(C405,Inventory!$B$10:$B$69,0)),"⚠ unknown SKU"))</f>
        <v/>
      </c>
      <c r="E405" s="35" t="n"/>
      <c r="F405" s="36" t="n"/>
      <c r="G405" s="23" t="n"/>
    </row>
  </sheetData>
  <conditionalFormatting sqref="E6:E405">
    <cfRule type="expression" priority="1" dxfId="2" stopIfTrue="0">
      <formula>E6="In"</formula>
    </cfRule>
    <cfRule type="expression" priority="2" dxfId="5" stopIfTrue="0">
      <formula>E6="Out"</formula>
    </cfRule>
  </conditionalFormatting>
  <dataValidations count="2">
    <dataValidation sqref="E6:E405" showDropDown="0" showInputMessage="0" showErrorMessage="1" allowBlank="1" error="Pick a value from the list (or keep your own)." type="list" errorStyle="warning">
      <formula1>"In,Out"</formula1>
    </dataValidation>
    <dataValidation sqref="C6:C405" showDropDown="0" showInputMessage="0" showErrorMessage="1" allowBlank="1" error="Choose from the list (edit the list on its own tab)." type="list" errorStyle="warning">
      <formula1>Inventory!$B$10:$B$69</formula1>
    </dataValidation>
  </dataValidations>
  <printOptions horizontalCentered="1"/>
  <pageMargins left="0.4" right="0.4" top="0.45" bottom="0.45" header="0.2" footer="0.2"/>
  <pageSetup orientation="portrait" paperSize="1" fitToHeight="0" fitToWidth="1"/>
  <headerFooter>
    <oddHeader/>
    <oddFooter>&amp;C&amp;K9CA3AF&amp;8&amp;"Arial"Page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C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90" customWidth="1" min="3" max="3"/>
  </cols>
  <sheetData>
    <row r="2">
      <c r="B2" s="37" t="inlineStr">
        <is>
          <t>How to use this inventory tracker</t>
        </is>
      </c>
    </row>
    <row r="3">
      <c r="B3" s="3" t="inlineStr">
        <is>
          <t>Quick guide</t>
        </is>
      </c>
    </row>
    <row r="5" ht="30" customHeight="1">
      <c r="B5" s="38" t="n">
        <v>1</v>
      </c>
      <c r="C5" s="39" t="inlineStr">
        <is>
          <t>On the Inventory tab, list each product with a unique SKU, cost, price, starting quantity and the level at which you want to reorder.</t>
        </is>
      </c>
    </row>
    <row r="6" ht="30" customHeight="1">
      <c r="B6" s="38" t="n">
        <v>2</v>
      </c>
      <c r="C6" s="39" t="inlineStr">
        <is>
          <t>Log deliveries (In) and sales or write-offs (Out) on the Stock Moves tab — pick the SKU from the dropdown and the item name fills in.</t>
        </is>
      </c>
    </row>
    <row r="7" ht="30" customHeight="1">
      <c r="B7" s="38" t="n">
        <v>3</v>
      </c>
      <c r="C7" s="39" t="inlineStr">
        <is>
          <t>On-hand quantity, stock value and status update automatically. Items at or below their reorder level turn amber; zero stock turns red.</t>
        </is>
      </c>
    </row>
    <row r="8" ht="30" customHeight="1">
      <c r="B8" s="38" t="n">
        <v>4</v>
      </c>
      <c r="C8" s="39" t="inlineStr">
        <is>
          <t>The cards at the top show total units, stock value at cost and how many items need reordering.</t>
        </is>
      </c>
    </row>
    <row r="9" ht="30" customHeight="1">
      <c r="B9" s="38" t="n">
        <v>5</v>
      </c>
      <c r="C9" s="39" t="inlineStr">
        <is>
          <t>Did a physical count? Update Start qty to the counted number and clear the old moves (or keep them and add an adjustment move).</t>
        </is>
      </c>
    </row>
    <row r="11">
      <c r="C11" s="40" t="inlineStr">
        <is>
          <t>Tinted cells are inputs — type over them. White cells calculate automatically.</t>
        </is>
      </c>
    </row>
    <row r="14">
      <c r="C14" s="3" t="inlineStr">
        <is>
          <t>Works in Excel, Google Sheets (File → Import), Numbers and LibreOffice.</t>
        </is>
      </c>
    </row>
    <row r="15">
      <c r="C15" s="41" t="inlineStr">
        <is>
          <t>Free template from niftyshelf.com — free for personal and commercial use.</t>
        </is>
      </c>
    </row>
  </sheetData>
  <printOptions horizontalCentered="1"/>
  <pageMargins left="0.4" right="0.4" top="0.45" bottom="0.45" header="0.2" footer="0.2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NiftyShelf</dc:creator>
  <dc:title xmlns:dc="http://purl.org/dc/elements/1.1/"/>
  <dcterms:created xmlns:dcterms="http://purl.org/dc/terms/" xmlns:xsi="http://www.w3.org/2001/XMLSchema-instance" xsi:type="dcterms:W3CDTF">2026-10-21T22:58:35Z</dcterms:created>
  <dcterms:modified xmlns:dcterms="http://purl.org/dc/terms/" xmlns:xsi="http://www.w3.org/2001/XMLSchema-instance" xsi:type="dcterms:W3CDTF">2026-10-21T22:58:35Z</dcterms:modified>
</cp:coreProperties>
</file>